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5"/>
  <workbookPr showInkAnnotation="0" codeName="DieseArbeitsmappe" defaultThemeVersion="124226"/>
  <mc:AlternateContent xmlns:mc="http://schemas.openxmlformats.org/markup-compatibility/2006">
    <mc:Choice Requires="x15">
      <x15ac:absPath xmlns:x15ac="http://schemas.microsoft.com/office/spreadsheetml/2010/11/ac" url="\\server1\aktenplan\1 Innere Verwaltung\29 Change-Projekt Förderbedingungen\30 neu 10 - Leitfaden  für Fördernehmer\03 Verwendungsnachweis\Formulare\Formulare für die Website\"/>
    </mc:Choice>
  </mc:AlternateContent>
  <xr:revisionPtr revIDLastSave="0" documentId="13_ncr:1_{E1A78B36-4A21-423D-847C-4ED8497B3B0F}" xr6:coauthVersionLast="36" xr6:coauthVersionMax="36" xr10:uidLastSave="{00000000-0000-0000-0000-000000000000}"/>
  <bookViews>
    <workbookView xWindow="14385" yWindow="-15" windowWidth="14430" windowHeight="12840" tabRatio="799" xr2:uid="{00000000-000D-0000-FFFF-FFFF00000000}"/>
  </bookViews>
  <sheets>
    <sheet name="Einführung &amp; Rahmendaten" sheetId="64" r:id="rId1"/>
    <sheet name="Personal" sheetId="10" r:id="rId2"/>
    <sheet name="Arbeitsplätze" sheetId="20" r:id="rId3"/>
    <sheet name="Ehrenamt" sheetId="71" r:id="rId4"/>
    <sheet name="Eigenleistung" sheetId="62" r:id="rId5"/>
    <sheet name="Sachkosten" sheetId="70" r:id="rId6"/>
    <sheet name="Sachkosten pJ" sheetId="73" r:id="rId7"/>
    <sheet name="Kosten- &amp; Finanzierungsplan" sheetId="68" r:id="rId8"/>
    <sheet name="Auszahlungen" sheetId="67" r:id="rId9"/>
  </sheets>
  <definedNames>
    <definedName name="_xlnm.Print_Area" localSheetId="2">Arbeitsplätze!$A$1:$M$66</definedName>
    <definedName name="_xlnm.Print_Area" localSheetId="8">Auszahlungen!$A$1:$I$32</definedName>
    <definedName name="_xlnm.Print_Area" localSheetId="3">Ehrenamt!$A$1:$G$56</definedName>
    <definedName name="_xlnm.Print_Area" localSheetId="4">Eigenleistung!$A$1:$L$58</definedName>
    <definedName name="_xlnm.Print_Area" localSheetId="0">'Einführung &amp; Rahmendaten'!$A$1:$I$35</definedName>
    <definedName name="_xlnm.Print_Area" localSheetId="7">'Kosten- &amp; Finanzierungsplan'!$A$1:$W$40</definedName>
    <definedName name="_xlnm.Print_Area" localSheetId="1">Personal!$A$1:$K$66</definedName>
    <definedName name="_xlnm.Print_Area" localSheetId="5">Sachkosten!$C$1:$N$66</definedName>
    <definedName name="_xlnm.Print_Area" localSheetId="6">'Sachkosten pJ'!$C$1:$O$68</definedName>
    <definedName name="_xlnm.Print_Titles" localSheetId="2">Arbeitsplätze!$1:$10</definedName>
    <definedName name="_xlnm.Print_Titles" localSheetId="1">Personal!$1:$10</definedName>
    <definedName name="_xlnm.Print_Titles" localSheetId="5">Sachkosten!$1:$10</definedName>
    <definedName name="_xlnm.Print_Titles" localSheetId="6">'Sachkosten pJ'!$1:$10</definedName>
    <definedName name="Z_5D978911_0572_4348_848F_9C6A2347E0A8_.wvu.Cols" localSheetId="1" hidden="1">Personal!$H:$H</definedName>
    <definedName name="Z_5D978911_0572_4348_848F_9C6A2347E0A8_.wvu.PrintTitles" localSheetId="1" hidden="1">Personal!$8:$10</definedName>
  </definedNames>
  <calcPr calcId="191029" iterateDelta="1E-4"/>
</workbook>
</file>

<file path=xl/calcChain.xml><?xml version="1.0" encoding="utf-8"?>
<calcChain xmlns="http://schemas.openxmlformats.org/spreadsheetml/2006/main">
  <c r="I13" i="70" l="1"/>
  <c r="K13" i="70"/>
  <c r="E12" i="10" l="1"/>
  <c r="C3" i="67" l="1"/>
  <c r="C3" i="68"/>
  <c r="D3" i="73"/>
  <c r="D3" i="70"/>
  <c r="C3" i="62"/>
  <c r="C3" i="20"/>
  <c r="C3" i="10"/>
  <c r="I11" i="62" l="1"/>
  <c r="H25" i="68" s="1"/>
  <c r="I15" i="70"/>
  <c r="I12" i="70" l="1"/>
  <c r="I14" i="70"/>
  <c r="I16" i="70"/>
  <c r="I17" i="70"/>
  <c r="I18" i="70"/>
  <c r="I20" i="70"/>
  <c r="I21" i="70"/>
  <c r="I19" i="70"/>
  <c r="I23" i="70"/>
  <c r="I22" i="70"/>
  <c r="I24" i="70"/>
  <c r="I25" i="70"/>
  <c r="E13" i="10" l="1"/>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C11" i="71" l="1"/>
  <c r="V22" i="68" l="1"/>
  <c r="V26" i="68"/>
  <c r="V25" i="68"/>
  <c r="V24" i="68"/>
  <c r="V32" i="68"/>
  <c r="V31" i="68"/>
  <c r="V30" i="68"/>
  <c r="V29" i="68"/>
  <c r="V28" i="68"/>
  <c r="V34" i="68"/>
  <c r="V35" i="68"/>
  <c r="V36" i="68"/>
  <c r="V37" i="68"/>
  <c r="V38" i="68"/>
  <c r="B12" i="20" l="1"/>
  <c r="I26" i="70" l="1"/>
  <c r="I27" i="70"/>
  <c r="I28" i="70"/>
  <c r="I29" i="70"/>
  <c r="I30" i="70"/>
  <c r="I31" i="70"/>
  <c r="I32" i="70"/>
  <c r="I33" i="70"/>
  <c r="I34" i="70"/>
  <c r="I35" i="70"/>
  <c r="I36" i="70"/>
  <c r="I37" i="70"/>
  <c r="I38" i="70"/>
  <c r="I39" i="70"/>
  <c r="I40" i="70"/>
  <c r="I41" i="70"/>
  <c r="I42" i="70"/>
  <c r="I43" i="70"/>
  <c r="I44" i="70"/>
  <c r="I45" i="70"/>
  <c r="I46" i="70"/>
  <c r="I47" i="70"/>
  <c r="I48" i="70"/>
  <c r="I49" i="70"/>
  <c r="I50" i="70"/>
  <c r="I51" i="70"/>
  <c r="I52" i="70"/>
  <c r="I53" i="70"/>
  <c r="I54" i="70"/>
  <c r="I55" i="70"/>
  <c r="I56" i="70"/>
  <c r="I57" i="70"/>
  <c r="I58" i="70"/>
  <c r="I59" i="70"/>
  <c r="I60" i="70"/>
  <c r="I61" i="70"/>
  <c r="I62" i="70"/>
  <c r="I63" i="70"/>
  <c r="I64" i="70"/>
  <c r="I65" i="70"/>
  <c r="I66" i="70"/>
  <c r="I67" i="70"/>
  <c r="I68" i="70"/>
  <c r="I69" i="70"/>
  <c r="I70" i="70"/>
  <c r="I71" i="70"/>
  <c r="I72" i="70"/>
  <c r="I73" i="70"/>
  <c r="I74" i="70"/>
  <c r="I75" i="70"/>
  <c r="I76" i="70"/>
  <c r="I77" i="70"/>
  <c r="I78" i="70"/>
  <c r="I79" i="70"/>
  <c r="I80" i="70"/>
  <c r="I81" i="70"/>
  <c r="I82" i="70"/>
  <c r="I83" i="70"/>
  <c r="I84" i="70"/>
  <c r="I85" i="70"/>
  <c r="I86" i="70"/>
  <c r="I87" i="70"/>
  <c r="I88" i="70"/>
  <c r="I89" i="70"/>
  <c r="I90" i="70"/>
  <c r="I91" i="70"/>
  <c r="I92" i="70"/>
  <c r="I93" i="70"/>
  <c r="I94" i="70"/>
  <c r="I95" i="70"/>
  <c r="I96" i="70"/>
  <c r="I97" i="70"/>
  <c r="I98" i="70"/>
  <c r="I99" i="70"/>
  <c r="I100" i="70"/>
  <c r="I101" i="70"/>
  <c r="I102" i="70"/>
  <c r="I103" i="70"/>
  <c r="I104" i="70"/>
  <c r="I105" i="70"/>
  <c r="I106" i="70"/>
  <c r="I107" i="70"/>
  <c r="I108" i="70"/>
  <c r="I109" i="70"/>
  <c r="I110" i="70"/>
  <c r="I111" i="70"/>
  <c r="I112" i="70"/>
  <c r="I113" i="70"/>
  <c r="I114" i="70"/>
  <c r="I115" i="70"/>
  <c r="I116" i="70"/>
  <c r="I117" i="70"/>
  <c r="I118" i="70"/>
  <c r="I119" i="70"/>
  <c r="I120" i="70"/>
  <c r="I121" i="70"/>
  <c r="I122" i="70"/>
  <c r="I123" i="70"/>
  <c r="I124" i="70"/>
  <c r="I125" i="70"/>
  <c r="I126" i="70"/>
  <c r="I127" i="70"/>
  <c r="I128" i="70"/>
  <c r="I129" i="70"/>
  <c r="I130" i="70"/>
  <c r="I131" i="70"/>
  <c r="I132" i="70"/>
  <c r="I133" i="70"/>
  <c r="I134" i="70"/>
  <c r="I135" i="70"/>
  <c r="I136" i="70"/>
  <c r="I137" i="70"/>
  <c r="I138" i="70"/>
  <c r="I139" i="70"/>
  <c r="I140" i="70"/>
  <c r="I141" i="70"/>
  <c r="I142" i="70"/>
  <c r="I143" i="70"/>
  <c r="I144" i="70"/>
  <c r="I145" i="70"/>
  <c r="I146" i="70"/>
  <c r="I147" i="70"/>
  <c r="I148" i="70"/>
  <c r="I149" i="70"/>
  <c r="I150" i="70"/>
  <c r="I151" i="70"/>
  <c r="I152" i="70"/>
  <c r="I153" i="70"/>
  <c r="I154" i="70"/>
  <c r="I155" i="70"/>
  <c r="I156" i="70"/>
  <c r="I157" i="70"/>
  <c r="I158" i="70"/>
  <c r="I159" i="70"/>
  <c r="I160" i="70"/>
  <c r="I161" i="70"/>
  <c r="I162" i="70"/>
  <c r="I163" i="70"/>
  <c r="I164" i="70"/>
  <c r="I165" i="70"/>
  <c r="I166" i="70"/>
  <c r="I167" i="70"/>
  <c r="I168" i="70"/>
  <c r="I169" i="70"/>
  <c r="I170" i="70"/>
  <c r="I171" i="70"/>
  <c r="I172" i="70"/>
  <c r="I173" i="70"/>
  <c r="I174" i="70"/>
  <c r="I175" i="70"/>
  <c r="I176" i="70"/>
  <c r="I177" i="70"/>
  <c r="I178" i="70"/>
  <c r="I179" i="70"/>
  <c r="I180" i="70"/>
  <c r="I181" i="70"/>
  <c r="I182" i="70"/>
  <c r="I183" i="70"/>
  <c r="I184" i="70"/>
  <c r="I185" i="70"/>
  <c r="I186" i="70"/>
  <c r="I187" i="70"/>
  <c r="I188" i="70"/>
  <c r="I189" i="70"/>
  <c r="I190" i="70"/>
  <c r="I191" i="70"/>
  <c r="I192" i="70"/>
  <c r="I193" i="70"/>
  <c r="I194" i="70"/>
  <c r="I195" i="70"/>
  <c r="I196" i="70"/>
  <c r="I197" i="70"/>
  <c r="I198" i="70"/>
  <c r="I199" i="70"/>
  <c r="I200" i="70"/>
  <c r="I201" i="70"/>
  <c r="I202" i="70"/>
  <c r="I203" i="70"/>
  <c r="I204" i="70"/>
  <c r="I205" i="70"/>
  <c r="I206" i="70"/>
  <c r="I207" i="70"/>
  <c r="I208" i="70"/>
  <c r="I209" i="70"/>
  <c r="I210" i="70"/>
  <c r="I211" i="70"/>
  <c r="I212" i="70"/>
  <c r="I213" i="70"/>
  <c r="I214" i="70"/>
  <c r="I215" i="70"/>
  <c r="I216" i="70"/>
  <c r="I217" i="70"/>
  <c r="I218" i="70"/>
  <c r="I219" i="70"/>
  <c r="I220" i="70"/>
  <c r="I221" i="70"/>
  <c r="I222" i="70"/>
  <c r="I223" i="70"/>
  <c r="I224" i="70"/>
  <c r="I225" i="70"/>
  <c r="I226" i="70"/>
  <c r="I227" i="70"/>
  <c r="I228" i="70"/>
  <c r="I229" i="70"/>
  <c r="I230" i="70"/>
  <c r="I231" i="70"/>
  <c r="I232" i="70"/>
  <c r="I233" i="70"/>
  <c r="I234" i="70"/>
  <c r="J12" i="73" l="1"/>
  <c r="J13" i="73"/>
  <c r="J14" i="73"/>
  <c r="L14" i="73" s="1"/>
  <c r="J15" i="73"/>
  <c r="L15" i="73" s="1"/>
  <c r="J16" i="73"/>
  <c r="L16" i="73" s="1"/>
  <c r="J17" i="73"/>
  <c r="J18" i="73"/>
  <c r="J19" i="73"/>
  <c r="J20" i="73"/>
  <c r="J21" i="73"/>
  <c r="J22" i="73"/>
  <c r="J23" i="73"/>
  <c r="J24" i="73"/>
  <c r="J25" i="73"/>
  <c r="J26" i="73"/>
  <c r="J27" i="73"/>
  <c r="J28" i="73"/>
  <c r="J29" i="73"/>
  <c r="J30" i="73"/>
  <c r="J31" i="73"/>
  <c r="J32" i="73"/>
  <c r="J33" i="73"/>
  <c r="J34" i="73"/>
  <c r="J35" i="73"/>
  <c r="J36" i="73"/>
  <c r="J37" i="73"/>
  <c r="J38" i="73"/>
  <c r="J39" i="73"/>
  <c r="J40" i="73"/>
  <c r="J41" i="73"/>
  <c r="J42" i="73"/>
  <c r="J43" i="73"/>
  <c r="J44" i="73"/>
  <c r="J45" i="73"/>
  <c r="J46" i="73"/>
  <c r="J47" i="73"/>
  <c r="J48" i="73"/>
  <c r="J49" i="73"/>
  <c r="J50" i="73"/>
  <c r="J51" i="73"/>
  <c r="J52" i="73"/>
  <c r="J53" i="73"/>
  <c r="J54" i="73"/>
  <c r="J55" i="73"/>
  <c r="J56" i="73"/>
  <c r="J57" i="73"/>
  <c r="J58" i="73"/>
  <c r="J59" i="73"/>
  <c r="J60" i="73"/>
  <c r="J61" i="73"/>
  <c r="J62" i="73"/>
  <c r="J63" i="73"/>
  <c r="J64" i="73"/>
  <c r="J65" i="73"/>
  <c r="J66" i="73"/>
  <c r="J67" i="73"/>
  <c r="J68" i="73"/>
  <c r="F11" i="73" l="1"/>
  <c r="G11" i="73"/>
  <c r="H11" i="73"/>
  <c r="I11" i="73"/>
  <c r="J69" i="73"/>
  <c r="J70" i="73"/>
  <c r="J71" i="73"/>
  <c r="L71" i="73" s="1"/>
  <c r="J72" i="73"/>
  <c r="L72" i="73" s="1"/>
  <c r="J73" i="73"/>
  <c r="J74" i="73"/>
  <c r="J75" i="73"/>
  <c r="L75" i="73" s="1"/>
  <c r="J76" i="73"/>
  <c r="L76" i="73" s="1"/>
  <c r="J77" i="73"/>
  <c r="L77" i="73" s="1"/>
  <c r="J78" i="73"/>
  <c r="L78" i="73" s="1"/>
  <c r="J79" i="73"/>
  <c r="L79" i="73" s="1"/>
  <c r="J80" i="73"/>
  <c r="L80" i="73" s="1"/>
  <c r="J81" i="73"/>
  <c r="J82" i="73"/>
  <c r="L82" i="73" s="1"/>
  <c r="J83" i="73"/>
  <c r="L83" i="73" s="1"/>
  <c r="J84" i="73"/>
  <c r="L84" i="73" s="1"/>
  <c r="J85" i="73"/>
  <c r="J86" i="73"/>
  <c r="L86" i="73" s="1"/>
  <c r="J87" i="73"/>
  <c r="L87" i="73" s="1"/>
  <c r="J88" i="73"/>
  <c r="L88" i="73" s="1"/>
  <c r="J89" i="73"/>
  <c r="L89" i="73" s="1"/>
  <c r="J90" i="73"/>
  <c r="L90" i="73" s="1"/>
  <c r="J91" i="73"/>
  <c r="L91" i="73" s="1"/>
  <c r="J92" i="73"/>
  <c r="L92" i="73" s="1"/>
  <c r="J93" i="73"/>
  <c r="J94" i="73"/>
  <c r="L94" i="73" s="1"/>
  <c r="J95" i="73"/>
  <c r="L95" i="73" s="1"/>
  <c r="J96" i="73"/>
  <c r="L96" i="73" s="1"/>
  <c r="J97" i="73"/>
  <c r="J98" i="73"/>
  <c r="L98" i="73" s="1"/>
  <c r="J99" i="73"/>
  <c r="L99" i="73" s="1"/>
  <c r="J100" i="73"/>
  <c r="L100" i="73" s="1"/>
  <c r="J101" i="73"/>
  <c r="J102" i="73"/>
  <c r="L102" i="73" s="1"/>
  <c r="J103" i="73"/>
  <c r="L103" i="73" s="1"/>
  <c r="J104" i="73"/>
  <c r="L104" i="73" s="1"/>
  <c r="J105" i="73"/>
  <c r="J106" i="73"/>
  <c r="L106" i="73" s="1"/>
  <c r="J107" i="73"/>
  <c r="L107" i="73" s="1"/>
  <c r="J108" i="73"/>
  <c r="L108" i="73" s="1"/>
  <c r="J109" i="73"/>
  <c r="J110" i="73"/>
  <c r="L110" i="73" s="1"/>
  <c r="J111" i="73"/>
  <c r="L111" i="73" s="1"/>
  <c r="J112" i="73"/>
  <c r="L112" i="73" s="1"/>
  <c r="J113" i="73"/>
  <c r="L113" i="73" s="1"/>
  <c r="J114" i="73"/>
  <c r="L114" i="73" s="1"/>
  <c r="J115" i="73"/>
  <c r="L115" i="73" s="1"/>
  <c r="J116" i="73"/>
  <c r="L116" i="73" s="1"/>
  <c r="J117" i="73"/>
  <c r="J118" i="73"/>
  <c r="L118" i="73" s="1"/>
  <c r="J119" i="73"/>
  <c r="L119" i="73" s="1"/>
  <c r="J120" i="73"/>
  <c r="L120" i="73" s="1"/>
  <c r="J121" i="73"/>
  <c r="L121" i="73" s="1"/>
  <c r="J122" i="73"/>
  <c r="L122" i="73" s="1"/>
  <c r="J123" i="73"/>
  <c r="L123" i="73" s="1"/>
  <c r="J124" i="73"/>
  <c r="L124" i="73" s="1"/>
  <c r="J125" i="73"/>
  <c r="J126" i="73"/>
  <c r="L126" i="73" s="1"/>
  <c r="J127" i="73"/>
  <c r="L127" i="73" s="1"/>
  <c r="J128" i="73"/>
  <c r="L128" i="73" s="1"/>
  <c r="J129" i="73"/>
  <c r="J130" i="73"/>
  <c r="L130" i="73" s="1"/>
  <c r="J131" i="73"/>
  <c r="L131" i="73" s="1"/>
  <c r="J132" i="73"/>
  <c r="L132" i="73" s="1"/>
  <c r="J133" i="73"/>
  <c r="J134" i="73"/>
  <c r="L134" i="73" s="1"/>
  <c r="J135" i="73"/>
  <c r="L135" i="73" s="1"/>
  <c r="J136" i="73"/>
  <c r="L136" i="73" s="1"/>
  <c r="J137" i="73"/>
  <c r="L137" i="73" s="1"/>
  <c r="J138" i="73"/>
  <c r="L138" i="73" s="1"/>
  <c r="J139" i="73"/>
  <c r="L139" i="73" s="1"/>
  <c r="J140" i="73"/>
  <c r="L140" i="73" s="1"/>
  <c r="J141" i="73"/>
  <c r="L141" i="73" s="1"/>
  <c r="J142" i="73"/>
  <c r="L142" i="73" s="1"/>
  <c r="J143" i="73"/>
  <c r="L143" i="73" s="1"/>
  <c r="J144" i="73"/>
  <c r="L144" i="73" s="1"/>
  <c r="J145" i="73"/>
  <c r="J146" i="73"/>
  <c r="L146" i="73" s="1"/>
  <c r="J147" i="73"/>
  <c r="L147" i="73" s="1"/>
  <c r="J148" i="73"/>
  <c r="L148" i="73" s="1"/>
  <c r="J149" i="73"/>
  <c r="J150" i="73"/>
  <c r="L150" i="73" s="1"/>
  <c r="J151" i="73"/>
  <c r="L151" i="73" s="1"/>
  <c r="J152" i="73"/>
  <c r="L152" i="73" s="1"/>
  <c r="J153" i="73"/>
  <c r="L153" i="73" s="1"/>
  <c r="J154" i="73"/>
  <c r="L154" i="73" s="1"/>
  <c r="J155" i="73"/>
  <c r="L155" i="73" s="1"/>
  <c r="J156" i="73"/>
  <c r="L156" i="73" s="1"/>
  <c r="J157" i="73"/>
  <c r="L157" i="73" s="1"/>
  <c r="J158" i="73"/>
  <c r="L158" i="73" s="1"/>
  <c r="J159" i="73"/>
  <c r="L159" i="73" s="1"/>
  <c r="J160" i="73"/>
  <c r="L160" i="73" s="1"/>
  <c r="J161" i="73"/>
  <c r="L161" i="73" s="1"/>
  <c r="J162" i="73"/>
  <c r="L162" i="73" s="1"/>
  <c r="J163" i="73"/>
  <c r="L163" i="73" s="1"/>
  <c r="J164" i="73"/>
  <c r="L164" i="73" s="1"/>
  <c r="J165" i="73"/>
  <c r="L165" i="73" s="1"/>
  <c r="J166" i="73"/>
  <c r="L166" i="73" s="1"/>
  <c r="J167" i="73"/>
  <c r="L167" i="73" s="1"/>
  <c r="J168" i="73"/>
  <c r="L168" i="73" s="1"/>
  <c r="J169" i="73"/>
  <c r="L169" i="73" s="1"/>
  <c r="J170" i="73"/>
  <c r="L170" i="73" s="1"/>
  <c r="J171" i="73"/>
  <c r="L171" i="73" s="1"/>
  <c r="J172" i="73"/>
  <c r="L172" i="73" s="1"/>
  <c r="J173" i="73"/>
  <c r="L173" i="73" s="1"/>
  <c r="J174" i="73"/>
  <c r="L174" i="73" s="1"/>
  <c r="J175" i="73"/>
  <c r="L175" i="73" s="1"/>
  <c r="J176" i="73"/>
  <c r="L176" i="73" s="1"/>
  <c r="J177" i="73"/>
  <c r="L177" i="73" s="1"/>
  <c r="J178" i="73"/>
  <c r="L178" i="73" s="1"/>
  <c r="J179" i="73"/>
  <c r="L179" i="73" s="1"/>
  <c r="J180" i="73"/>
  <c r="L180" i="73" s="1"/>
  <c r="J181" i="73"/>
  <c r="L181" i="73" s="1"/>
  <c r="J182" i="73"/>
  <c r="L182" i="73" s="1"/>
  <c r="J183" i="73"/>
  <c r="L183" i="73" s="1"/>
  <c r="J184" i="73"/>
  <c r="L184" i="73" s="1"/>
  <c r="J185" i="73"/>
  <c r="L185" i="73" s="1"/>
  <c r="J186" i="73"/>
  <c r="L186" i="73" s="1"/>
  <c r="J187" i="73"/>
  <c r="L187" i="73" s="1"/>
  <c r="J188" i="73"/>
  <c r="L188" i="73" s="1"/>
  <c r="J189" i="73"/>
  <c r="L189" i="73" s="1"/>
  <c r="J190" i="73"/>
  <c r="L190" i="73" s="1"/>
  <c r="J191" i="73"/>
  <c r="L191" i="73" s="1"/>
  <c r="J192" i="73"/>
  <c r="L192" i="73" s="1"/>
  <c r="J193" i="73"/>
  <c r="L193" i="73" s="1"/>
  <c r="J194" i="73"/>
  <c r="L194" i="73" s="1"/>
  <c r="J195" i="73"/>
  <c r="L195" i="73" s="1"/>
  <c r="J196" i="73"/>
  <c r="L196" i="73" s="1"/>
  <c r="J197" i="73"/>
  <c r="L197" i="73" s="1"/>
  <c r="J198" i="73"/>
  <c r="L198" i="73" s="1"/>
  <c r="J199" i="73"/>
  <c r="J200" i="73"/>
  <c r="L200" i="73" s="1"/>
  <c r="J201" i="73"/>
  <c r="L201" i="73" s="1"/>
  <c r="J202" i="73"/>
  <c r="L202" i="73" s="1"/>
  <c r="J203" i="73"/>
  <c r="L203" i="73" s="1"/>
  <c r="J204" i="73"/>
  <c r="L204" i="73" s="1"/>
  <c r="J205" i="73"/>
  <c r="L205" i="73" s="1"/>
  <c r="J206" i="73"/>
  <c r="L206" i="73" s="1"/>
  <c r="J207" i="73"/>
  <c r="L207" i="73" s="1"/>
  <c r="J208" i="73"/>
  <c r="L208" i="73" s="1"/>
  <c r="J209" i="73"/>
  <c r="L209" i="73" s="1"/>
  <c r="J210" i="73"/>
  <c r="L210" i="73" s="1"/>
  <c r="J211" i="73"/>
  <c r="L211" i="73" s="1"/>
  <c r="J212" i="73"/>
  <c r="L212" i="73" s="1"/>
  <c r="J213" i="73"/>
  <c r="L213" i="73" s="1"/>
  <c r="J214" i="73"/>
  <c r="L214" i="73" s="1"/>
  <c r="J215" i="73"/>
  <c r="L215" i="73" s="1"/>
  <c r="J216" i="73"/>
  <c r="L216" i="73" s="1"/>
  <c r="J217" i="73"/>
  <c r="L217" i="73" s="1"/>
  <c r="J218" i="73"/>
  <c r="L218" i="73" s="1"/>
  <c r="J219" i="73"/>
  <c r="L219" i="73" s="1"/>
  <c r="J220" i="73"/>
  <c r="L220" i="73" s="1"/>
  <c r="J221" i="73"/>
  <c r="L221" i="73" s="1"/>
  <c r="J222" i="73"/>
  <c r="L222" i="73" s="1"/>
  <c r="J223" i="73"/>
  <c r="L223" i="73" s="1"/>
  <c r="J224" i="73"/>
  <c r="L224" i="73" s="1"/>
  <c r="J225" i="73"/>
  <c r="L225" i="73" s="1"/>
  <c r="J226" i="73"/>
  <c r="L226" i="73" s="1"/>
  <c r="J227" i="73"/>
  <c r="L227" i="73" s="1"/>
  <c r="J228" i="73"/>
  <c r="L228" i="73" s="1"/>
  <c r="J229" i="73"/>
  <c r="L229" i="73" s="1"/>
  <c r="J230" i="73"/>
  <c r="L230" i="73" s="1"/>
  <c r="J231" i="73"/>
  <c r="L231" i="73" s="1"/>
  <c r="J232" i="73"/>
  <c r="L232" i="73" s="1"/>
  <c r="J233" i="73"/>
  <c r="L233" i="73" s="1"/>
  <c r="J234" i="73"/>
  <c r="L234" i="73" s="1"/>
  <c r="L199" i="73"/>
  <c r="L149" i="73"/>
  <c r="L145" i="73"/>
  <c r="L133" i="73"/>
  <c r="L129" i="73"/>
  <c r="L125" i="73"/>
  <c r="L117" i="73"/>
  <c r="L109" i="73"/>
  <c r="L105" i="73"/>
  <c r="L101" i="73"/>
  <c r="L97" i="73"/>
  <c r="L93" i="73"/>
  <c r="L85" i="73"/>
  <c r="L81" i="73"/>
  <c r="L74" i="73"/>
  <c r="L73" i="73"/>
  <c r="L70" i="73"/>
  <c r="L69" i="73"/>
  <c r="L68" i="73"/>
  <c r="L67" i="73"/>
  <c r="L66" i="73"/>
  <c r="L65" i="73"/>
  <c r="L64" i="73"/>
  <c r="L63" i="73"/>
  <c r="L62" i="73"/>
  <c r="L61" i="73"/>
  <c r="L60" i="73"/>
  <c r="L59" i="73"/>
  <c r="L58" i="73"/>
  <c r="L57" i="73"/>
  <c r="L56" i="73"/>
  <c r="L55" i="73"/>
  <c r="L54" i="73"/>
  <c r="L53" i="73"/>
  <c r="L52" i="73"/>
  <c r="L51" i="73"/>
  <c r="L50" i="73"/>
  <c r="L49" i="73"/>
  <c r="L48" i="73"/>
  <c r="L47" i="73"/>
  <c r="L46" i="73"/>
  <c r="L45" i="73"/>
  <c r="L44" i="73"/>
  <c r="L43" i="73"/>
  <c r="L42" i="73"/>
  <c r="L41" i="73"/>
  <c r="L40" i="73"/>
  <c r="L39" i="73"/>
  <c r="L38" i="73"/>
  <c r="L37" i="73"/>
  <c r="L36" i="73"/>
  <c r="L35" i="73"/>
  <c r="L34" i="73"/>
  <c r="L33" i="73"/>
  <c r="L32" i="73"/>
  <c r="L31" i="73"/>
  <c r="L30" i="73"/>
  <c r="L29" i="73"/>
  <c r="L28" i="73"/>
  <c r="L27" i="73"/>
  <c r="L26" i="73"/>
  <c r="L25" i="73"/>
  <c r="L24" i="73"/>
  <c r="L23" i="73"/>
  <c r="L22" i="73"/>
  <c r="L21" i="73"/>
  <c r="L20" i="73"/>
  <c r="L19" i="73"/>
  <c r="L18" i="73"/>
  <c r="L17" i="73"/>
  <c r="L13" i="73"/>
  <c r="L12" i="73"/>
  <c r="A10" i="73"/>
  <c r="D8" i="73"/>
  <c r="C8" i="73"/>
  <c r="D7" i="73"/>
  <c r="C7" i="73"/>
  <c r="D6" i="73"/>
  <c r="C6" i="73"/>
  <c r="H3" i="73"/>
  <c r="F3" i="73"/>
  <c r="E3" i="73"/>
  <c r="E2" i="73"/>
  <c r="D2" i="73"/>
  <c r="E1" i="73"/>
  <c r="D1" i="73"/>
  <c r="C12" i="20"/>
  <c r="D12" i="20"/>
  <c r="D13" i="20"/>
  <c r="E13" i="20" s="1"/>
  <c r="D14" i="20"/>
  <c r="E14" i="20" s="1"/>
  <c r="D15" i="20"/>
  <c r="E15" i="20" s="1"/>
  <c r="D16" i="20"/>
  <c r="F16" i="20" s="1"/>
  <c r="D17" i="20"/>
  <c r="F17" i="20" s="1"/>
  <c r="D18" i="20"/>
  <c r="F18" i="20" s="1"/>
  <c r="D19" i="20"/>
  <c r="E19" i="20" s="1"/>
  <c r="D20" i="20"/>
  <c r="E20" i="20" s="1"/>
  <c r="D21" i="20"/>
  <c r="F21" i="20" s="1"/>
  <c r="D22" i="20"/>
  <c r="E22" i="20" s="1"/>
  <c r="D23" i="20"/>
  <c r="F23" i="20" s="1"/>
  <c r="D24" i="20"/>
  <c r="E24" i="20" s="1"/>
  <c r="D25" i="20"/>
  <c r="F25" i="20" s="1"/>
  <c r="D26" i="20"/>
  <c r="E26" i="20" s="1"/>
  <c r="D27" i="20"/>
  <c r="F27" i="20" s="1"/>
  <c r="D28" i="20"/>
  <c r="F28" i="20" s="1"/>
  <c r="D29" i="20"/>
  <c r="F29" i="20" s="1"/>
  <c r="D30" i="20"/>
  <c r="E30" i="20" s="1"/>
  <c r="D31" i="20"/>
  <c r="F31" i="20" s="1"/>
  <c r="D32" i="20"/>
  <c r="E32" i="20" s="1"/>
  <c r="D33" i="20"/>
  <c r="F33" i="20" s="1"/>
  <c r="D34" i="20"/>
  <c r="E34" i="20" s="1"/>
  <c r="D35" i="20"/>
  <c r="F35" i="20" s="1"/>
  <c r="D36" i="20"/>
  <c r="F36" i="20" s="1"/>
  <c r="D37" i="20"/>
  <c r="F37" i="20" s="1"/>
  <c r="D38" i="20"/>
  <c r="E38" i="20" s="1"/>
  <c r="D39" i="20"/>
  <c r="F39" i="20" s="1"/>
  <c r="D40" i="20"/>
  <c r="E40" i="20" s="1"/>
  <c r="D41" i="20"/>
  <c r="F41" i="20" s="1"/>
  <c r="D42" i="20"/>
  <c r="E42" i="20" s="1"/>
  <c r="D43" i="20"/>
  <c r="F43" i="20" s="1"/>
  <c r="D44" i="20"/>
  <c r="F44" i="20" s="1"/>
  <c r="D45" i="20"/>
  <c r="F45" i="20" s="1"/>
  <c r="D46" i="20"/>
  <c r="E46" i="20" s="1"/>
  <c r="D47" i="20"/>
  <c r="F47" i="20" s="1"/>
  <c r="D48" i="20"/>
  <c r="E48" i="20" s="1"/>
  <c r="D49" i="20"/>
  <c r="F49" i="20" s="1"/>
  <c r="D50" i="20"/>
  <c r="E50" i="20" s="1"/>
  <c r="D51" i="20"/>
  <c r="F51" i="20" s="1"/>
  <c r="D52" i="20"/>
  <c r="E52" i="20" s="1"/>
  <c r="D53" i="20"/>
  <c r="F53" i="20" s="1"/>
  <c r="D54" i="20"/>
  <c r="E54" i="20" s="1"/>
  <c r="D55" i="20"/>
  <c r="F55" i="20" s="1"/>
  <c r="D56" i="20"/>
  <c r="E56" i="20" s="1"/>
  <c r="D57" i="20"/>
  <c r="F57" i="20" s="1"/>
  <c r="D58" i="20"/>
  <c r="E58" i="20" s="1"/>
  <c r="D59" i="20"/>
  <c r="F59" i="20" s="1"/>
  <c r="D60" i="20"/>
  <c r="E60" i="20" s="1"/>
  <c r="D61" i="20"/>
  <c r="F61" i="20" s="1"/>
  <c r="D62" i="20"/>
  <c r="E62" i="20" s="1"/>
  <c r="D63" i="20"/>
  <c r="F63" i="20" s="1"/>
  <c r="D64" i="20"/>
  <c r="E64" i="20" s="1"/>
  <c r="D65" i="20"/>
  <c r="F65" i="20" s="1"/>
  <c r="D66" i="20"/>
  <c r="E66" i="20" s="1"/>
  <c r="H16" i="10"/>
  <c r="A12" i="73" a="1"/>
  <c r="E63" i="20" l="1"/>
  <c r="E55" i="20"/>
  <c r="E47" i="20"/>
  <c r="E39" i="20"/>
  <c r="E31" i="20"/>
  <c r="E23" i="20"/>
  <c r="F15" i="20"/>
  <c r="F62" i="20"/>
  <c r="F54" i="20"/>
  <c r="F46" i="20"/>
  <c r="F38" i="20"/>
  <c r="F30" i="20"/>
  <c r="F22" i="20"/>
  <c r="E59" i="20"/>
  <c r="E51" i="20"/>
  <c r="E43" i="20"/>
  <c r="E35" i="20"/>
  <c r="E27" i="20"/>
  <c r="F66" i="20"/>
  <c r="F58" i="20"/>
  <c r="F50" i="20"/>
  <c r="F42" i="20"/>
  <c r="F34" i="20"/>
  <c r="F26" i="20"/>
  <c r="E61" i="20"/>
  <c r="E57" i="20"/>
  <c r="E53" i="20"/>
  <c r="E41" i="20"/>
  <c r="E37" i="20"/>
  <c r="E33" i="20"/>
  <c r="E29" i="20"/>
  <c r="E25" i="20"/>
  <c r="E21" i="20"/>
  <c r="E16" i="20"/>
  <c r="E65" i="20"/>
  <c r="F64" i="20"/>
  <c r="F52" i="20"/>
  <c r="F32" i="20"/>
  <c r="E49" i="20"/>
  <c r="F60" i="20"/>
  <c r="F56" i="20"/>
  <c r="F48" i="20"/>
  <c r="F40" i="20"/>
  <c r="F24" i="20"/>
  <c r="F20" i="20"/>
  <c r="E44" i="20"/>
  <c r="E36" i="20"/>
  <c r="E28" i="20"/>
  <c r="E17" i="20"/>
  <c r="E45" i="20"/>
  <c r="L11" i="73"/>
  <c r="A12" i="73"/>
  <c r="J11" i="73"/>
  <c r="E18" i="20"/>
  <c r="F14" i="20"/>
  <c r="F19" i="20"/>
  <c r="F13" i="20"/>
  <c r="H15" i="10"/>
  <c r="H12" i="10"/>
  <c r="B8" i="62"/>
  <c r="B7" i="62"/>
  <c r="B6" i="62"/>
  <c r="A13" i="73" a="1"/>
  <c r="A13" i="73" l="1"/>
  <c r="A10" i="70"/>
  <c r="A12" i="70" a="1"/>
  <c r="K13" i="73" l="1" a="1"/>
  <c r="K13" i="73" s="1"/>
  <c r="M13" i="73" a="1"/>
  <c r="M13" i="73" s="1"/>
  <c r="A12" i="70"/>
  <c r="N15" i="68"/>
  <c r="N14" i="68"/>
  <c r="N13" i="68"/>
  <c r="N12" i="68"/>
  <c r="A14" i="73" a="1"/>
  <c r="A14" i="73" l="1"/>
  <c r="A13" i="70" a="1"/>
  <c r="A13" i="70" l="1"/>
  <c r="K14" i="73" a="1"/>
  <c r="K14" i="73" s="1"/>
  <c r="M14" i="73" a="1"/>
  <c r="M14" i="73" s="1"/>
  <c r="I3" i="64"/>
  <c r="B3" i="71" s="1"/>
  <c r="B2" i="71"/>
  <c r="B1" i="71"/>
  <c r="G3" i="70"/>
  <c r="F3" i="70"/>
  <c r="E3" i="70"/>
  <c r="E1" i="70"/>
  <c r="E68" i="71"/>
  <c r="E67" i="71"/>
  <c r="E66" i="71"/>
  <c r="E65" i="71"/>
  <c r="E64" i="71"/>
  <c r="E63" i="71"/>
  <c r="E62" i="71"/>
  <c r="E61" i="71"/>
  <c r="E60" i="71"/>
  <c r="E59" i="71"/>
  <c r="E58" i="71"/>
  <c r="E57" i="71"/>
  <c r="D56" i="71"/>
  <c r="E56" i="71"/>
  <c r="D55" i="71"/>
  <c r="E55" i="71" s="1"/>
  <c r="D54" i="71"/>
  <c r="E54" i="71"/>
  <c r="D53" i="71"/>
  <c r="E53" i="71" s="1"/>
  <c r="D52" i="71"/>
  <c r="E52" i="71"/>
  <c r="D51" i="71"/>
  <c r="E51" i="71" s="1"/>
  <c r="D50" i="71"/>
  <c r="E50" i="71" s="1"/>
  <c r="D49" i="71"/>
  <c r="E49" i="71" s="1"/>
  <c r="D48" i="71"/>
  <c r="E48" i="71"/>
  <c r="D47" i="71"/>
  <c r="E47" i="71" s="1"/>
  <c r="D46" i="71"/>
  <c r="E46" i="71"/>
  <c r="D45" i="71"/>
  <c r="E45" i="71" s="1"/>
  <c r="D44" i="71"/>
  <c r="E44" i="71"/>
  <c r="D43" i="71"/>
  <c r="E43" i="71" s="1"/>
  <c r="D42" i="71"/>
  <c r="E42" i="71" s="1"/>
  <c r="D41" i="71"/>
  <c r="E41" i="71" s="1"/>
  <c r="D40" i="71"/>
  <c r="E40" i="71"/>
  <c r="D39" i="71"/>
  <c r="E39" i="71" s="1"/>
  <c r="D38" i="71"/>
  <c r="E38" i="71"/>
  <c r="D37" i="71"/>
  <c r="E37" i="71" s="1"/>
  <c r="D36" i="71"/>
  <c r="E36" i="71"/>
  <c r="D35" i="71"/>
  <c r="E35" i="71" s="1"/>
  <c r="D34" i="71"/>
  <c r="E34" i="71" s="1"/>
  <c r="D33" i="71"/>
  <c r="E33" i="71" s="1"/>
  <c r="D32" i="71"/>
  <c r="E32" i="71"/>
  <c r="D31" i="71"/>
  <c r="E31" i="71" s="1"/>
  <c r="D30" i="71"/>
  <c r="E30" i="71"/>
  <c r="D29" i="71"/>
  <c r="E29" i="71" s="1"/>
  <c r="D28" i="71"/>
  <c r="E28" i="71"/>
  <c r="D27" i="71"/>
  <c r="E27" i="71" s="1"/>
  <c r="D26" i="71"/>
  <c r="E26" i="71" s="1"/>
  <c r="D25" i="71"/>
  <c r="E25" i="71" s="1"/>
  <c r="D24" i="71"/>
  <c r="E24" i="71"/>
  <c r="D23" i="71"/>
  <c r="E23" i="71" s="1"/>
  <c r="D22" i="71"/>
  <c r="E22" i="71"/>
  <c r="D21" i="71"/>
  <c r="E21" i="71" s="1"/>
  <c r="D20" i="71"/>
  <c r="E20" i="71"/>
  <c r="D19" i="71"/>
  <c r="E19" i="71" s="1"/>
  <c r="D18" i="71"/>
  <c r="E18" i="71" s="1"/>
  <c r="D17" i="71"/>
  <c r="E17" i="71" s="1"/>
  <c r="D16" i="71"/>
  <c r="E16" i="71"/>
  <c r="D15" i="71"/>
  <c r="E15" i="71" s="1"/>
  <c r="D14" i="71"/>
  <c r="E14" i="71" s="1"/>
  <c r="D13" i="71"/>
  <c r="E13" i="71" s="1"/>
  <c r="D12" i="71"/>
  <c r="E12" i="71" s="1"/>
  <c r="B8" i="71"/>
  <c r="A8" i="71"/>
  <c r="B7" i="71"/>
  <c r="A7" i="71"/>
  <c r="B6" i="71"/>
  <c r="A6" i="71"/>
  <c r="B24" i="68"/>
  <c r="K18" i="70"/>
  <c r="K20" i="70"/>
  <c r="K21" i="70"/>
  <c r="K24" i="70"/>
  <c r="K25" i="70"/>
  <c r="K28" i="70"/>
  <c r="K29" i="70"/>
  <c r="K33" i="70"/>
  <c r="K34" i="70"/>
  <c r="K36" i="70"/>
  <c r="K37" i="70"/>
  <c r="K38" i="70"/>
  <c r="K39" i="70"/>
  <c r="K12" i="70"/>
  <c r="K14" i="70"/>
  <c r="K15" i="70"/>
  <c r="K16" i="70"/>
  <c r="K17" i="70"/>
  <c r="K19" i="70"/>
  <c r="K22" i="70"/>
  <c r="K23" i="70"/>
  <c r="K26" i="70"/>
  <c r="K27" i="70"/>
  <c r="K30" i="70"/>
  <c r="K31" i="70"/>
  <c r="K32" i="70"/>
  <c r="K35" i="70"/>
  <c r="K40" i="70"/>
  <c r="K41" i="70"/>
  <c r="K42" i="70"/>
  <c r="K43" i="70"/>
  <c r="K44" i="70"/>
  <c r="K45" i="70"/>
  <c r="K46" i="70"/>
  <c r="K47" i="70"/>
  <c r="K48" i="70"/>
  <c r="K49" i="70"/>
  <c r="K50" i="70"/>
  <c r="K51" i="70"/>
  <c r="K52" i="70"/>
  <c r="K53" i="70"/>
  <c r="K54" i="70"/>
  <c r="K202" i="70"/>
  <c r="K203" i="70"/>
  <c r="K204" i="70"/>
  <c r="K205" i="70"/>
  <c r="K198" i="70"/>
  <c r="K199" i="70"/>
  <c r="K200" i="70"/>
  <c r="K201" i="70"/>
  <c r="K206" i="70"/>
  <c r="K207" i="70"/>
  <c r="K208" i="70"/>
  <c r="K209" i="70"/>
  <c r="K210" i="70"/>
  <c r="K211" i="70"/>
  <c r="K212" i="70"/>
  <c r="K213" i="70"/>
  <c r="K214" i="70"/>
  <c r="K215" i="70"/>
  <c r="K216" i="70"/>
  <c r="K217" i="70"/>
  <c r="K218" i="70"/>
  <c r="K219" i="70"/>
  <c r="K220" i="70"/>
  <c r="K221" i="70"/>
  <c r="K222" i="70"/>
  <c r="K223" i="70"/>
  <c r="K224" i="70"/>
  <c r="K225" i="70"/>
  <c r="K226" i="70"/>
  <c r="K227" i="70"/>
  <c r="K228" i="70"/>
  <c r="K229" i="70"/>
  <c r="K230" i="70"/>
  <c r="K231" i="70"/>
  <c r="K232" i="70"/>
  <c r="K233" i="70"/>
  <c r="K234" i="70"/>
  <c r="J13" i="62"/>
  <c r="J14" i="62"/>
  <c r="J15" i="62"/>
  <c r="J16" i="62"/>
  <c r="J17" i="62"/>
  <c r="J18" i="62"/>
  <c r="J19" i="62"/>
  <c r="J20" i="62"/>
  <c r="J21" i="62"/>
  <c r="J22" i="62"/>
  <c r="J23" i="62"/>
  <c r="J24" i="62"/>
  <c r="J25" i="62"/>
  <c r="J26" i="62"/>
  <c r="J27" i="62"/>
  <c r="J28" i="62"/>
  <c r="J29" i="62"/>
  <c r="J30" i="62"/>
  <c r="J31" i="62"/>
  <c r="J32" i="62"/>
  <c r="J33" i="62"/>
  <c r="J34" i="62"/>
  <c r="J35" i="62"/>
  <c r="J36" i="62"/>
  <c r="J37" i="62"/>
  <c r="J38" i="62"/>
  <c r="J39" i="62"/>
  <c r="J40" i="62"/>
  <c r="J41" i="62"/>
  <c r="J42" i="62"/>
  <c r="J43" i="62"/>
  <c r="J44" i="62"/>
  <c r="J45" i="62"/>
  <c r="J46" i="62"/>
  <c r="J47" i="62"/>
  <c r="J48" i="62"/>
  <c r="J49" i="62"/>
  <c r="J50" i="62"/>
  <c r="J51" i="62"/>
  <c r="J52" i="62"/>
  <c r="J53" i="62"/>
  <c r="J54" i="62"/>
  <c r="J55" i="62"/>
  <c r="J56" i="62"/>
  <c r="J57" i="62"/>
  <c r="J58" i="62"/>
  <c r="H26" i="10"/>
  <c r="I26" i="10" s="1"/>
  <c r="H27" i="10"/>
  <c r="I27" i="10" s="1"/>
  <c r="K27" i="10" s="1"/>
  <c r="L27" i="10" s="1"/>
  <c r="H28" i="10"/>
  <c r="I28" i="10" s="1"/>
  <c r="K28" i="10" s="1"/>
  <c r="L28" i="10" s="1"/>
  <c r="H29" i="10"/>
  <c r="I29" i="10" s="1"/>
  <c r="K29" i="10" s="1"/>
  <c r="L29" i="10" s="1"/>
  <c r="H30" i="10"/>
  <c r="I30" i="10" s="1"/>
  <c r="K30" i="10"/>
  <c r="L30" i="10" s="1"/>
  <c r="H31" i="10"/>
  <c r="I31" i="10" s="1"/>
  <c r="K31" i="10" s="1"/>
  <c r="L31" i="10" s="1"/>
  <c r="H32" i="10"/>
  <c r="I32" i="10" s="1"/>
  <c r="H33" i="10"/>
  <c r="I33" i="10"/>
  <c r="K33" i="10" s="1"/>
  <c r="L33" i="10" s="1"/>
  <c r="H34" i="10"/>
  <c r="I34" i="10" s="1"/>
  <c r="H35" i="10"/>
  <c r="I35" i="10" s="1"/>
  <c r="K35" i="10" s="1"/>
  <c r="L35" i="10" s="1"/>
  <c r="H36" i="10"/>
  <c r="I36" i="10" s="1"/>
  <c r="K36" i="10" s="1"/>
  <c r="L36" i="10" s="1"/>
  <c r="H37" i="10"/>
  <c r="I37" i="10" s="1"/>
  <c r="K37" i="10" s="1"/>
  <c r="L37" i="10" s="1"/>
  <c r="H38" i="10"/>
  <c r="I38" i="10" s="1"/>
  <c r="K38" i="10" s="1"/>
  <c r="L38" i="10" s="1"/>
  <c r="H39" i="10"/>
  <c r="I39" i="10" s="1"/>
  <c r="K39" i="10" s="1"/>
  <c r="L39" i="10" s="1"/>
  <c r="H40" i="10"/>
  <c r="I40" i="10" s="1"/>
  <c r="H41" i="10"/>
  <c r="I41" i="10" s="1"/>
  <c r="K41" i="10" s="1"/>
  <c r="L41" i="10" s="1"/>
  <c r="H42" i="10"/>
  <c r="I42" i="10" s="1"/>
  <c r="H43" i="10"/>
  <c r="I43" i="10" s="1"/>
  <c r="K43" i="10" s="1"/>
  <c r="L43" i="10" s="1"/>
  <c r="H44" i="10"/>
  <c r="I44" i="10" s="1"/>
  <c r="K44" i="10" s="1"/>
  <c r="L44" i="10" s="1"/>
  <c r="H45" i="10"/>
  <c r="I45" i="10" s="1"/>
  <c r="K45" i="10" s="1"/>
  <c r="L45" i="10" s="1"/>
  <c r="H46" i="10"/>
  <c r="I46" i="10" s="1"/>
  <c r="K46" i="10" s="1"/>
  <c r="L46" i="10" s="1"/>
  <c r="H47" i="10"/>
  <c r="I47" i="10" s="1"/>
  <c r="K47" i="10" s="1"/>
  <c r="L47" i="10" s="1"/>
  <c r="C48" i="20"/>
  <c r="H48" i="10"/>
  <c r="I48" i="10" s="1"/>
  <c r="H49" i="10"/>
  <c r="I49" i="10" s="1"/>
  <c r="K49" i="10" s="1"/>
  <c r="L49" i="10" s="1"/>
  <c r="H50" i="10"/>
  <c r="I50" i="10" s="1"/>
  <c r="H51" i="10"/>
  <c r="I51" i="10" s="1"/>
  <c r="K51" i="10" s="1"/>
  <c r="L51" i="10" s="1"/>
  <c r="H52" i="10"/>
  <c r="I52" i="10" s="1"/>
  <c r="K52" i="10" s="1"/>
  <c r="L52" i="10" s="1"/>
  <c r="H53" i="10"/>
  <c r="I53" i="10" s="1"/>
  <c r="K53" i="10" s="1"/>
  <c r="L53" i="10" s="1"/>
  <c r="H54" i="10"/>
  <c r="I54" i="10" s="1"/>
  <c r="K54" i="10" s="1"/>
  <c r="L54" i="10" s="1"/>
  <c r="H55" i="10"/>
  <c r="I55" i="10" s="1"/>
  <c r="K55" i="10" s="1"/>
  <c r="L55" i="10" s="1"/>
  <c r="H56" i="10"/>
  <c r="I56" i="10" s="1"/>
  <c r="H57" i="10"/>
  <c r="I57" i="10" s="1"/>
  <c r="K57" i="10" s="1"/>
  <c r="L57" i="10" s="1"/>
  <c r="H58" i="10"/>
  <c r="I58" i="10" s="1"/>
  <c r="H59" i="10"/>
  <c r="I59" i="10"/>
  <c r="K59" i="10" s="1"/>
  <c r="L59" i="10" s="1"/>
  <c r="H60" i="10"/>
  <c r="I60" i="10" s="1"/>
  <c r="K60" i="10" s="1"/>
  <c r="L60" i="10" s="1"/>
  <c r="H61" i="10"/>
  <c r="I61" i="10" s="1"/>
  <c r="K61" i="10" s="1"/>
  <c r="L61" i="10" s="1"/>
  <c r="H62" i="10"/>
  <c r="I62" i="10" s="1"/>
  <c r="K62" i="10"/>
  <c r="L62" i="10" s="1"/>
  <c r="C63" i="20"/>
  <c r="H63" i="10"/>
  <c r="I63" i="10" s="1"/>
  <c r="C64" i="20"/>
  <c r="H64" i="10"/>
  <c r="I64" i="10" s="1"/>
  <c r="H65" i="10"/>
  <c r="I65" i="10" s="1"/>
  <c r="K65" i="10" s="1"/>
  <c r="L65" i="10" s="1"/>
  <c r="H66" i="10"/>
  <c r="I66" i="10" s="1"/>
  <c r="I12" i="10"/>
  <c r="C13" i="20"/>
  <c r="H13" i="10"/>
  <c r="I13" i="10" s="1"/>
  <c r="H14" i="10"/>
  <c r="I14" i="10" s="1"/>
  <c r="I15" i="10"/>
  <c r="I16" i="10"/>
  <c r="H17" i="10"/>
  <c r="I17" i="10" s="1"/>
  <c r="K17" i="10" s="1"/>
  <c r="L17" i="10" s="1"/>
  <c r="C18" i="20"/>
  <c r="H18" i="10"/>
  <c r="I18" i="10" s="1"/>
  <c r="K18" i="10" s="1"/>
  <c r="L18" i="10" s="1"/>
  <c r="H19" i="10"/>
  <c r="I19" i="10" s="1"/>
  <c r="K19" i="10" s="1"/>
  <c r="L19" i="10" s="1"/>
  <c r="H20" i="10"/>
  <c r="I20" i="10" s="1"/>
  <c r="H21" i="10"/>
  <c r="I21" i="10" s="1"/>
  <c r="H22" i="10"/>
  <c r="I22" i="10" s="1"/>
  <c r="K22" i="10" s="1"/>
  <c r="L22" i="10" s="1"/>
  <c r="C23" i="20"/>
  <c r="H23" i="10"/>
  <c r="I23" i="10" s="1"/>
  <c r="K23" i="10" s="1"/>
  <c r="L23" i="10" s="1"/>
  <c r="H24" i="10"/>
  <c r="I24" i="10" s="1"/>
  <c r="K24" i="10" s="1"/>
  <c r="L24" i="10" s="1"/>
  <c r="H25" i="10"/>
  <c r="I25" i="10" s="1"/>
  <c r="K25" i="10" s="1"/>
  <c r="L25" i="10" s="1"/>
  <c r="D2" i="70"/>
  <c r="E2" i="70"/>
  <c r="D1" i="70"/>
  <c r="K197" i="70"/>
  <c r="K196" i="70"/>
  <c r="K195" i="70"/>
  <c r="K194" i="70"/>
  <c r="K193" i="70"/>
  <c r="K192" i="70"/>
  <c r="K191" i="70"/>
  <c r="K190" i="70"/>
  <c r="K189" i="70"/>
  <c r="K188" i="70"/>
  <c r="K187" i="70"/>
  <c r="K186" i="70"/>
  <c r="K185" i="70"/>
  <c r="K184" i="70"/>
  <c r="K183" i="70"/>
  <c r="K182" i="70"/>
  <c r="K181" i="70"/>
  <c r="K180" i="70"/>
  <c r="K179" i="70"/>
  <c r="K178" i="70"/>
  <c r="K177" i="70"/>
  <c r="K176" i="70"/>
  <c r="K175" i="70"/>
  <c r="K174" i="70"/>
  <c r="K173" i="70"/>
  <c r="K172" i="70"/>
  <c r="K171" i="70"/>
  <c r="K170" i="70"/>
  <c r="K169" i="70"/>
  <c r="K168" i="70"/>
  <c r="K167" i="70"/>
  <c r="K166" i="70"/>
  <c r="K165" i="70"/>
  <c r="K164" i="70"/>
  <c r="K163" i="70"/>
  <c r="K162" i="70"/>
  <c r="K161" i="70"/>
  <c r="K160" i="70"/>
  <c r="K159" i="70"/>
  <c r="K158" i="70"/>
  <c r="K157" i="70"/>
  <c r="K156" i="70"/>
  <c r="K155" i="70"/>
  <c r="K154" i="70"/>
  <c r="K153" i="70"/>
  <c r="K152" i="70"/>
  <c r="K151" i="70"/>
  <c r="K150" i="70"/>
  <c r="K149" i="70"/>
  <c r="K148" i="70"/>
  <c r="K147" i="70"/>
  <c r="K146" i="70"/>
  <c r="K145" i="70"/>
  <c r="K144" i="70"/>
  <c r="K143" i="70"/>
  <c r="K142" i="70"/>
  <c r="K141" i="70"/>
  <c r="K140" i="70"/>
  <c r="K139" i="70"/>
  <c r="K138" i="70"/>
  <c r="K137" i="70"/>
  <c r="K136" i="70"/>
  <c r="K135" i="70"/>
  <c r="K134" i="70"/>
  <c r="K133" i="70"/>
  <c r="K132" i="70"/>
  <c r="K131" i="70"/>
  <c r="K130" i="70"/>
  <c r="K129" i="70"/>
  <c r="K128" i="70"/>
  <c r="K127" i="70"/>
  <c r="K126" i="70"/>
  <c r="K125" i="70"/>
  <c r="K124" i="70"/>
  <c r="K123" i="70"/>
  <c r="K122" i="70"/>
  <c r="K121" i="70"/>
  <c r="K120" i="70"/>
  <c r="K119" i="70"/>
  <c r="K118" i="70"/>
  <c r="K117" i="70"/>
  <c r="K116" i="70"/>
  <c r="K115" i="70"/>
  <c r="K114" i="70"/>
  <c r="K113" i="70"/>
  <c r="K112" i="70"/>
  <c r="K111" i="70"/>
  <c r="K110" i="70"/>
  <c r="K109" i="70"/>
  <c r="K108" i="70"/>
  <c r="K107" i="70"/>
  <c r="K106" i="70"/>
  <c r="K105" i="70"/>
  <c r="K104" i="70"/>
  <c r="K103" i="70"/>
  <c r="K102" i="70"/>
  <c r="K101" i="70"/>
  <c r="K100" i="70"/>
  <c r="K99" i="70"/>
  <c r="K98" i="70"/>
  <c r="K97" i="70"/>
  <c r="K96" i="70"/>
  <c r="K95" i="70"/>
  <c r="K94" i="70"/>
  <c r="K93" i="70"/>
  <c r="K92" i="70"/>
  <c r="K91" i="70"/>
  <c r="K90" i="70"/>
  <c r="K89" i="70"/>
  <c r="K88" i="70"/>
  <c r="K87" i="70"/>
  <c r="K86" i="70"/>
  <c r="K85" i="70"/>
  <c r="K84" i="70"/>
  <c r="K83" i="70"/>
  <c r="K82" i="70"/>
  <c r="K81" i="70"/>
  <c r="K80" i="70"/>
  <c r="K79" i="70"/>
  <c r="K78" i="70"/>
  <c r="K77" i="70"/>
  <c r="K76" i="70"/>
  <c r="K75" i="70"/>
  <c r="K74" i="70"/>
  <c r="K73" i="70"/>
  <c r="K72" i="70"/>
  <c r="K71" i="70"/>
  <c r="K70" i="70"/>
  <c r="K69" i="70"/>
  <c r="K68" i="70"/>
  <c r="K67" i="70"/>
  <c r="K66" i="70"/>
  <c r="K65" i="70"/>
  <c r="K64" i="70"/>
  <c r="K63" i="70"/>
  <c r="K62" i="70"/>
  <c r="K61" i="70"/>
  <c r="K60" i="70"/>
  <c r="K59" i="70"/>
  <c r="K58" i="70"/>
  <c r="K57" i="70"/>
  <c r="K56" i="70"/>
  <c r="K55" i="70"/>
  <c r="D8" i="70"/>
  <c r="C8" i="70"/>
  <c r="D7" i="70"/>
  <c r="C7" i="70"/>
  <c r="D6" i="70"/>
  <c r="C6" i="70"/>
  <c r="T27" i="68"/>
  <c r="T13" i="68" s="1"/>
  <c r="T33" i="68"/>
  <c r="T14" i="68" s="1"/>
  <c r="A4" i="68"/>
  <c r="O3" i="68"/>
  <c r="O1" i="68"/>
  <c r="G12" i="20"/>
  <c r="I12" i="20" s="1"/>
  <c r="J12" i="20" s="1"/>
  <c r="S11" i="68"/>
  <c r="B8" i="68"/>
  <c r="N8" i="68" s="1"/>
  <c r="B7" i="68"/>
  <c r="N7" i="68" s="1"/>
  <c r="B6" i="68"/>
  <c r="N6" i="68" s="1"/>
  <c r="T3" i="68"/>
  <c r="S3" i="68"/>
  <c r="R3" i="68"/>
  <c r="Q3" i="68"/>
  <c r="P3" i="68"/>
  <c r="N3" i="68"/>
  <c r="Q2" i="68"/>
  <c r="P2" i="68"/>
  <c r="O2" i="68"/>
  <c r="N2" i="68"/>
  <c r="Q1" i="68"/>
  <c r="P1" i="68"/>
  <c r="N1" i="68"/>
  <c r="A8" i="68"/>
  <c r="A7" i="68"/>
  <c r="A6" i="68"/>
  <c r="H3" i="68"/>
  <c r="G3" i="68"/>
  <c r="F3" i="68"/>
  <c r="E3" i="68"/>
  <c r="D3" i="68"/>
  <c r="B3" i="68"/>
  <c r="E2" i="68"/>
  <c r="D2" i="68"/>
  <c r="C2" i="68"/>
  <c r="B2" i="68"/>
  <c r="E1" i="68"/>
  <c r="D1" i="68"/>
  <c r="C1" i="68"/>
  <c r="B1" i="68"/>
  <c r="D28" i="67"/>
  <c r="D27" i="67"/>
  <c r="D26" i="67"/>
  <c r="D25" i="67"/>
  <c r="D24" i="67"/>
  <c r="D23" i="67"/>
  <c r="D22" i="67"/>
  <c r="D21" i="67"/>
  <c r="D20" i="67"/>
  <c r="D19" i="67"/>
  <c r="D18" i="67"/>
  <c r="C29" i="67"/>
  <c r="D17" i="67"/>
  <c r="D16" i="67"/>
  <c r="D15" i="67"/>
  <c r="D14" i="67"/>
  <c r="D13" i="67"/>
  <c r="D12" i="67"/>
  <c r="D11" i="67"/>
  <c r="B8" i="67"/>
  <c r="A8" i="67"/>
  <c r="B7" i="67"/>
  <c r="A7" i="67"/>
  <c r="B6" i="67"/>
  <c r="A6" i="67"/>
  <c r="H3" i="67"/>
  <c r="G3" i="67"/>
  <c r="F3" i="67"/>
  <c r="E3" i="67"/>
  <c r="D3" i="67"/>
  <c r="B3" i="67"/>
  <c r="E2" i="67"/>
  <c r="D2" i="67"/>
  <c r="C2" i="67"/>
  <c r="B2" i="67"/>
  <c r="E1" i="67"/>
  <c r="D1" i="67"/>
  <c r="C1" i="67"/>
  <c r="B1" i="67"/>
  <c r="B66" i="20"/>
  <c r="A66" i="20"/>
  <c r="B65" i="20"/>
  <c r="A65" i="20"/>
  <c r="B10" i="20"/>
  <c r="A46" i="20"/>
  <c r="B46" i="20"/>
  <c r="A47" i="20"/>
  <c r="B47" i="20"/>
  <c r="A48" i="20"/>
  <c r="B48" i="20"/>
  <c r="A49" i="20"/>
  <c r="B49" i="20"/>
  <c r="A50" i="20"/>
  <c r="B50" i="20"/>
  <c r="A51" i="20"/>
  <c r="B51" i="20"/>
  <c r="A52" i="20"/>
  <c r="B52" i="20"/>
  <c r="A53" i="20"/>
  <c r="B53" i="20"/>
  <c r="A54" i="20"/>
  <c r="B54" i="20"/>
  <c r="A55" i="20"/>
  <c r="B55" i="20"/>
  <c r="A56" i="20"/>
  <c r="B56" i="20"/>
  <c r="A57" i="20"/>
  <c r="B57" i="20"/>
  <c r="A58" i="20"/>
  <c r="B58" i="20"/>
  <c r="A59" i="20"/>
  <c r="B59" i="20"/>
  <c r="A60" i="20"/>
  <c r="B60" i="20"/>
  <c r="A61" i="20"/>
  <c r="B61" i="20"/>
  <c r="A62" i="20"/>
  <c r="B62" i="20"/>
  <c r="A63" i="20"/>
  <c r="B63" i="20"/>
  <c r="A64" i="20"/>
  <c r="B64" i="20"/>
  <c r="C30" i="20"/>
  <c r="C31" i="20"/>
  <c r="C32" i="20"/>
  <c r="C33" i="20"/>
  <c r="C34" i="20"/>
  <c r="C35" i="20"/>
  <c r="C36" i="20"/>
  <c r="C37" i="20"/>
  <c r="C38" i="20"/>
  <c r="C39" i="20"/>
  <c r="C40" i="20"/>
  <c r="C41" i="20"/>
  <c r="C42" i="20"/>
  <c r="C43" i="20"/>
  <c r="C44" i="20"/>
  <c r="C45" i="20"/>
  <c r="C46" i="20"/>
  <c r="C47" i="20"/>
  <c r="C49" i="20"/>
  <c r="C50" i="20"/>
  <c r="C51" i="20"/>
  <c r="C53" i="20"/>
  <c r="C54" i="20"/>
  <c r="C55" i="20"/>
  <c r="C56" i="20"/>
  <c r="C57" i="20"/>
  <c r="C58" i="20"/>
  <c r="C59" i="20"/>
  <c r="C60" i="20"/>
  <c r="C61" i="20"/>
  <c r="C62" i="20"/>
  <c r="C65" i="20"/>
  <c r="C66" i="20"/>
  <c r="C14" i="20"/>
  <c r="C15" i="20"/>
  <c r="C17" i="20"/>
  <c r="C19" i="20"/>
  <c r="C20" i="20"/>
  <c r="C21" i="20"/>
  <c r="C22" i="20"/>
  <c r="C24" i="20"/>
  <c r="C25" i="20"/>
  <c r="C26" i="20"/>
  <c r="C27" i="20"/>
  <c r="C28" i="20"/>
  <c r="C29" i="20"/>
  <c r="A1" i="10"/>
  <c r="B8" i="20"/>
  <c r="A8" i="20"/>
  <c r="B7" i="20"/>
  <c r="A7" i="20"/>
  <c r="B6" i="20"/>
  <c r="A6" i="20"/>
  <c r="A8" i="62"/>
  <c r="A7" i="62"/>
  <c r="A6" i="62"/>
  <c r="A7" i="10"/>
  <c r="B7" i="10"/>
  <c r="A8" i="10"/>
  <c r="B8" i="10"/>
  <c r="B6" i="10"/>
  <c r="A6" i="10"/>
  <c r="B1" i="10"/>
  <c r="H3" i="20"/>
  <c r="G3" i="20"/>
  <c r="F3" i="20"/>
  <c r="E3" i="20"/>
  <c r="D3" i="20"/>
  <c r="B3" i="20"/>
  <c r="A3" i="20"/>
  <c r="E2" i="20"/>
  <c r="D2" i="20"/>
  <c r="C2" i="20"/>
  <c r="B2" i="20"/>
  <c r="A2" i="20"/>
  <c r="E1" i="20"/>
  <c r="D1" i="20"/>
  <c r="C1" i="20"/>
  <c r="B1" i="20"/>
  <c r="A1" i="20"/>
  <c r="H3" i="62"/>
  <c r="G3" i="62"/>
  <c r="F3" i="62"/>
  <c r="E3" i="62"/>
  <c r="D3" i="62"/>
  <c r="B3" i="62"/>
  <c r="E2" i="62"/>
  <c r="D2" i="62"/>
  <c r="C2" i="62"/>
  <c r="B2" i="62"/>
  <c r="E1" i="62"/>
  <c r="D1" i="62"/>
  <c r="C1" i="62"/>
  <c r="B1" i="62"/>
  <c r="H3" i="10"/>
  <c r="G3" i="10"/>
  <c r="F3" i="10"/>
  <c r="E3" i="10"/>
  <c r="D3" i="10"/>
  <c r="B3" i="10"/>
  <c r="A3" i="10"/>
  <c r="E2" i="10"/>
  <c r="D2" i="10"/>
  <c r="C2" i="10"/>
  <c r="B2" i="10"/>
  <c r="A2" i="10"/>
  <c r="E1" i="10"/>
  <c r="D1" i="10"/>
  <c r="C1" i="10"/>
  <c r="A12" i="20"/>
  <c r="A13" i="20"/>
  <c r="B13" i="20"/>
  <c r="A14" i="20"/>
  <c r="B14" i="20"/>
  <c r="A15" i="20"/>
  <c r="B15" i="20"/>
  <c r="A16" i="20"/>
  <c r="B16" i="20"/>
  <c r="A17" i="20"/>
  <c r="B17" i="20"/>
  <c r="A18" i="20"/>
  <c r="B18" i="20"/>
  <c r="A19" i="20"/>
  <c r="B19" i="20"/>
  <c r="A20" i="20"/>
  <c r="B20" i="20"/>
  <c r="A21" i="20"/>
  <c r="B21" i="20"/>
  <c r="A22" i="20"/>
  <c r="B22" i="20"/>
  <c r="A23" i="20"/>
  <c r="B23" i="20"/>
  <c r="A24" i="20"/>
  <c r="B24" i="20"/>
  <c r="A25" i="20"/>
  <c r="B25" i="20"/>
  <c r="A26" i="20"/>
  <c r="B26" i="20"/>
  <c r="A27" i="20"/>
  <c r="B27" i="20"/>
  <c r="A28" i="20"/>
  <c r="B28" i="20"/>
  <c r="A29" i="20"/>
  <c r="B29" i="20"/>
  <c r="A30" i="20"/>
  <c r="B30" i="20"/>
  <c r="A31" i="20"/>
  <c r="B31" i="20"/>
  <c r="A32" i="20"/>
  <c r="B32" i="20"/>
  <c r="A33" i="20"/>
  <c r="B33" i="20"/>
  <c r="A34" i="20"/>
  <c r="B34" i="20"/>
  <c r="A35" i="20"/>
  <c r="B35" i="20"/>
  <c r="A36" i="20"/>
  <c r="B36" i="20"/>
  <c r="A37" i="20"/>
  <c r="B37" i="20"/>
  <c r="A38" i="20"/>
  <c r="B38" i="20"/>
  <c r="A39" i="20"/>
  <c r="B39" i="20"/>
  <c r="A40" i="20"/>
  <c r="B40" i="20"/>
  <c r="A41" i="20"/>
  <c r="B41" i="20"/>
  <c r="A42" i="20"/>
  <c r="B42" i="20"/>
  <c r="A43" i="20"/>
  <c r="B43" i="20"/>
  <c r="A44" i="20"/>
  <c r="B44" i="20"/>
  <c r="A45" i="20"/>
  <c r="B45" i="20"/>
  <c r="C10" i="20"/>
  <c r="D10" i="20"/>
  <c r="A10" i="20"/>
  <c r="J64" i="62"/>
  <c r="J12" i="62"/>
  <c r="J59" i="62"/>
  <c r="J60" i="62"/>
  <c r="J61" i="62"/>
  <c r="J62" i="62"/>
  <c r="J63" i="62"/>
  <c r="J65" i="62"/>
  <c r="J66" i="62"/>
  <c r="J67" i="62"/>
  <c r="J68" i="62"/>
  <c r="G64" i="20"/>
  <c r="I64" i="20" s="1"/>
  <c r="G57" i="20"/>
  <c r="I57" i="20" s="1"/>
  <c r="G46" i="20"/>
  <c r="I46" i="20" s="1"/>
  <c r="G42" i="20"/>
  <c r="I42" i="20" s="1"/>
  <c r="G27" i="20"/>
  <c r="I27" i="20" s="1"/>
  <c r="G44" i="20"/>
  <c r="I44" i="20" s="1"/>
  <c r="G30" i="20"/>
  <c r="I30" i="20" s="1"/>
  <c r="V33" i="68"/>
  <c r="C16" i="20"/>
  <c r="G49" i="20"/>
  <c r="I49" i="20" s="1"/>
  <c r="G32" i="20"/>
  <c r="I32" i="20" s="1"/>
  <c r="G36" i="20"/>
  <c r="I36" i="20" s="1"/>
  <c r="G62" i="20"/>
  <c r="I62" i="20" s="1"/>
  <c r="A14" i="70" a="1"/>
  <c r="A15" i="73" a="1"/>
  <c r="U3" i="68" l="1"/>
  <c r="I3" i="68"/>
  <c r="I3" i="10"/>
  <c r="J11" i="62"/>
  <c r="J25" i="68" s="1"/>
  <c r="I3" i="67"/>
  <c r="I3" i="62"/>
  <c r="I3" i="20"/>
  <c r="H3" i="70"/>
  <c r="B25" i="68"/>
  <c r="D11" i="71"/>
  <c r="H24" i="68" s="1"/>
  <c r="E11" i="71"/>
  <c r="J24" i="68" s="1"/>
  <c r="I3" i="73"/>
  <c r="V27" i="68"/>
  <c r="V13" i="68" s="1"/>
  <c r="A15" i="73"/>
  <c r="M15" i="73" s="1" a="1"/>
  <c r="M15" i="73" s="1"/>
  <c r="K20" i="10"/>
  <c r="L20" i="10" s="1"/>
  <c r="G39" i="20"/>
  <c r="I39" i="20" s="1"/>
  <c r="J39" i="20" s="1"/>
  <c r="K39" i="20" s="1"/>
  <c r="K12" i="20"/>
  <c r="G58" i="20"/>
  <c r="I58" i="20" s="1"/>
  <c r="J58" i="20" s="1"/>
  <c r="K58" i="20" s="1"/>
  <c r="G40" i="20"/>
  <c r="I40" i="20" s="1"/>
  <c r="J40" i="20" s="1"/>
  <c r="K40" i="20" s="1"/>
  <c r="G59" i="20"/>
  <c r="I59" i="20" s="1"/>
  <c r="J59" i="20" s="1"/>
  <c r="K59" i="20" s="1"/>
  <c r="G29" i="20"/>
  <c r="I29" i="20" s="1"/>
  <c r="J29" i="20" s="1"/>
  <c r="K29" i="20" s="1"/>
  <c r="G53" i="20"/>
  <c r="I53" i="20" s="1"/>
  <c r="J53" i="20" s="1"/>
  <c r="K53" i="20" s="1"/>
  <c r="G31" i="20"/>
  <c r="I31" i="20" s="1"/>
  <c r="J31" i="20" s="1"/>
  <c r="K31" i="20" s="1"/>
  <c r="G63" i="20"/>
  <c r="I63" i="20" s="1"/>
  <c r="J63" i="20" s="1"/>
  <c r="K63" i="20" s="1"/>
  <c r="J36" i="20"/>
  <c r="K36" i="20" s="1"/>
  <c r="J44" i="20"/>
  <c r="K44" i="20" s="1"/>
  <c r="G48" i="20"/>
  <c r="I48" i="20" s="1"/>
  <c r="J48" i="20" s="1"/>
  <c r="K48" i="20" s="1"/>
  <c r="G28" i="20"/>
  <c r="I28" i="20" s="1"/>
  <c r="J28" i="20" s="1"/>
  <c r="K28" i="20" s="1"/>
  <c r="G38" i="20"/>
  <c r="I38" i="20" s="1"/>
  <c r="J38" i="20" s="1"/>
  <c r="K38" i="20" s="1"/>
  <c r="G43" i="20"/>
  <c r="I43" i="20" s="1"/>
  <c r="J43" i="20" s="1"/>
  <c r="K43" i="20" s="1"/>
  <c r="G52" i="20"/>
  <c r="I52" i="20" s="1"/>
  <c r="G60" i="20"/>
  <c r="I60" i="20" s="1"/>
  <c r="G66" i="20"/>
  <c r="I66" i="20" s="1"/>
  <c r="J66" i="20" s="1"/>
  <c r="K66" i="20" s="1"/>
  <c r="G61" i="20"/>
  <c r="I61" i="20" s="1"/>
  <c r="J61" i="20" s="1"/>
  <c r="K61" i="20" s="1"/>
  <c r="G41" i="20"/>
  <c r="I41" i="20" s="1"/>
  <c r="J41" i="20" s="1"/>
  <c r="K41" i="20" s="1"/>
  <c r="G13" i="20"/>
  <c r="I13" i="20" s="1"/>
  <c r="J13" i="20" s="1"/>
  <c r="K63" i="10"/>
  <c r="L63" i="10" s="1"/>
  <c r="G37" i="20"/>
  <c r="I37" i="20" s="1"/>
  <c r="J37" i="20" s="1"/>
  <c r="K37" i="20" s="1"/>
  <c r="G55" i="20"/>
  <c r="I55" i="20" s="1"/>
  <c r="J55" i="20" s="1"/>
  <c r="K55" i="20" s="1"/>
  <c r="G47" i="20"/>
  <c r="I47" i="20" s="1"/>
  <c r="J47" i="20" s="1"/>
  <c r="K47" i="20" s="1"/>
  <c r="C52" i="20"/>
  <c r="G26" i="20"/>
  <c r="I26" i="20" s="1"/>
  <c r="J26" i="20" s="1"/>
  <c r="K26" i="20" s="1"/>
  <c r="G54" i="20"/>
  <c r="I54" i="20" s="1"/>
  <c r="J54" i="20" s="1"/>
  <c r="K54" i="20" s="1"/>
  <c r="K21" i="10"/>
  <c r="L21" i="10" s="1"/>
  <c r="K64" i="10"/>
  <c r="L64" i="10" s="1"/>
  <c r="K56" i="10"/>
  <c r="L56" i="10" s="1"/>
  <c r="K48" i="10"/>
  <c r="L48" i="10" s="1"/>
  <c r="K40" i="10"/>
  <c r="L40" i="10" s="1"/>
  <c r="K32" i="10"/>
  <c r="L32" i="10" s="1"/>
  <c r="K16" i="10"/>
  <c r="L16" i="10" s="1"/>
  <c r="K13" i="10"/>
  <c r="L13" i="10" s="1"/>
  <c r="K66" i="10"/>
  <c r="L66" i="10" s="1"/>
  <c r="K58" i="10"/>
  <c r="L58" i="10" s="1"/>
  <c r="K50" i="10"/>
  <c r="L50" i="10" s="1"/>
  <c r="K42" i="10"/>
  <c r="L42" i="10" s="1"/>
  <c r="K34" i="10"/>
  <c r="L34" i="10" s="1"/>
  <c r="K26" i="10"/>
  <c r="L26" i="10" s="1"/>
  <c r="G56" i="20"/>
  <c r="I56" i="20" s="1"/>
  <c r="J56" i="20" s="1"/>
  <c r="K56" i="20" s="1"/>
  <c r="G50" i="20"/>
  <c r="I50" i="20" s="1"/>
  <c r="J50" i="20" s="1"/>
  <c r="K50" i="20" s="1"/>
  <c r="G25" i="20"/>
  <c r="I25" i="20" s="1"/>
  <c r="J25" i="20" s="1"/>
  <c r="K25" i="20" s="1"/>
  <c r="G23" i="20"/>
  <c r="I23" i="20" s="1"/>
  <c r="J23" i="20" s="1"/>
  <c r="K23" i="20" s="1"/>
  <c r="G21" i="20"/>
  <c r="I21" i="20" s="1"/>
  <c r="J21" i="20" s="1"/>
  <c r="K21" i="20" s="1"/>
  <c r="G19" i="20"/>
  <c r="I19" i="20" s="1"/>
  <c r="J19" i="20" s="1"/>
  <c r="K19" i="20" s="1"/>
  <c r="G17" i="20"/>
  <c r="I17" i="20" s="1"/>
  <c r="J17" i="20" s="1"/>
  <c r="K17" i="20" s="1"/>
  <c r="G15" i="20"/>
  <c r="I15" i="20" s="1"/>
  <c r="J15" i="20" s="1"/>
  <c r="K15" i="20" s="1"/>
  <c r="J27" i="20"/>
  <c r="K27" i="20" s="1"/>
  <c r="K15" i="10"/>
  <c r="L15" i="10" s="1"/>
  <c r="J62" i="20"/>
  <c r="K62" i="20" s="1"/>
  <c r="J57" i="20"/>
  <c r="K57" i="20" s="1"/>
  <c r="J42" i="20"/>
  <c r="K42" i="20" s="1"/>
  <c r="G24" i="20"/>
  <c r="I24" i="20" s="1"/>
  <c r="J24" i="20" s="1"/>
  <c r="K24" i="20" s="1"/>
  <c r="G22" i="20"/>
  <c r="I22" i="20" s="1"/>
  <c r="J22" i="20" s="1"/>
  <c r="K22" i="20" s="1"/>
  <c r="G20" i="20"/>
  <c r="I20" i="20" s="1"/>
  <c r="J20" i="20" s="1"/>
  <c r="K20" i="20" s="1"/>
  <c r="G18" i="20"/>
  <c r="I18" i="20" s="1"/>
  <c r="J18" i="20" s="1"/>
  <c r="K18" i="20" s="1"/>
  <c r="G16" i="20"/>
  <c r="I16" i="20" s="1"/>
  <c r="J16" i="20" s="1"/>
  <c r="K16" i="20" s="1"/>
  <c r="J60" i="20"/>
  <c r="K60" i="20" s="1"/>
  <c r="K14" i="10"/>
  <c r="L14" i="10" s="1"/>
  <c r="G65" i="20"/>
  <c r="I65" i="20" s="1"/>
  <c r="J65" i="20" s="1"/>
  <c r="K65" i="20" s="1"/>
  <c r="G45" i="20"/>
  <c r="I45" i="20" s="1"/>
  <c r="J45" i="20" s="1"/>
  <c r="K45" i="20" s="1"/>
  <c r="G51" i="20"/>
  <c r="I51" i="20" s="1"/>
  <c r="J51" i="20" s="1"/>
  <c r="K51" i="20" s="1"/>
  <c r="J64" i="20"/>
  <c r="K64" i="20" s="1"/>
  <c r="J30" i="20"/>
  <c r="K30" i="20" s="1"/>
  <c r="J32" i="20"/>
  <c r="K32" i="20" s="1"/>
  <c r="J49" i="20"/>
  <c r="K49" i="20" s="1"/>
  <c r="G34" i="20"/>
  <c r="I34" i="20" s="1"/>
  <c r="J34" i="20" s="1"/>
  <c r="K34" i="20" s="1"/>
  <c r="G35" i="20"/>
  <c r="I35" i="20" s="1"/>
  <c r="J35" i="20" s="1"/>
  <c r="K35" i="20" s="1"/>
  <c r="G33" i="20"/>
  <c r="I33" i="20" s="1"/>
  <c r="J33" i="20" s="1"/>
  <c r="K33" i="20" s="1"/>
  <c r="J46" i="20"/>
  <c r="K46" i="20" s="1"/>
  <c r="G14" i="20"/>
  <c r="I14" i="20" s="1"/>
  <c r="J14" i="20" s="1"/>
  <c r="K12" i="10"/>
  <c r="I11" i="70"/>
  <c r="A14" i="70"/>
  <c r="K11" i="70"/>
  <c r="V14" i="68"/>
  <c r="A15" i="70" a="1"/>
  <c r="J23" i="68" l="1"/>
  <c r="J13" i="68"/>
  <c r="H23" i="68"/>
  <c r="H13" i="68" s="1"/>
  <c r="K11" i="10"/>
  <c r="L12" i="10"/>
  <c r="L11" i="10" s="1"/>
  <c r="J21" i="68" s="1"/>
  <c r="J12" i="68" s="1"/>
  <c r="K13" i="20"/>
  <c r="J52" i="20"/>
  <c r="K52" i="20" s="1"/>
  <c r="K14" i="20"/>
  <c r="A15" i="70"/>
  <c r="L15" i="70" s="1" a="1"/>
  <c r="L15" i="70" s="1"/>
  <c r="A16" i="73" a="1"/>
  <c r="H21" i="68" l="1"/>
  <c r="H12" i="68" s="1"/>
  <c r="V23" i="68"/>
  <c r="T23" i="68"/>
  <c r="K11" i="20"/>
  <c r="J11" i="20"/>
  <c r="H28" i="68" s="1"/>
  <c r="A16" i="73"/>
  <c r="A16" i="70" a="1"/>
  <c r="B28" i="68" l="1"/>
  <c r="J28" i="68"/>
  <c r="A16" i="70"/>
  <c r="L16" i="70" s="1" a="1"/>
  <c r="L16" i="70" s="1"/>
  <c r="K16" i="73" a="1"/>
  <c r="K16" i="73" s="1"/>
  <c r="M16" i="73" a="1"/>
  <c r="M16" i="73" s="1"/>
  <c r="A17" i="73" a="1"/>
  <c r="J16" i="70" l="1" a="1"/>
  <c r="J16" i="70" s="1"/>
  <c r="A17" i="73"/>
  <c r="A17" i="70" a="1"/>
  <c r="A17" i="70" l="1"/>
  <c r="L17" i="70" s="1" a="1"/>
  <c r="L17" i="70" s="1"/>
  <c r="A18" i="73" a="1"/>
  <c r="J17" i="70" l="1" a="1"/>
  <c r="J17" i="70" s="1"/>
  <c r="A18" i="73"/>
  <c r="A18" i="70" a="1"/>
  <c r="A18" i="70" l="1"/>
  <c r="L18" i="70" s="1" a="1"/>
  <c r="L18" i="70" s="1"/>
  <c r="K18" i="73" a="1"/>
  <c r="K18" i="73" s="1"/>
  <c r="M18" i="73" a="1"/>
  <c r="M18" i="73" s="1"/>
  <c r="A19" i="73" a="1"/>
  <c r="A19" i="73" l="1"/>
  <c r="M19" i="73" s="1" a="1"/>
  <c r="M19" i="73" s="1"/>
  <c r="A19" i="70" a="1"/>
  <c r="A19" i="70" l="1"/>
  <c r="L19" i="70" s="1" a="1"/>
  <c r="L19" i="70" s="1"/>
  <c r="T21" i="68"/>
  <c r="A20" i="73" a="1"/>
  <c r="J19" i="70" l="1" a="1"/>
  <c r="J19" i="70" s="1"/>
  <c r="A20" i="73"/>
  <c r="T12" i="68"/>
  <c r="A20" i="70" a="1"/>
  <c r="A20" i="70" l="1"/>
  <c r="J20" i="70" s="1" a="1"/>
  <c r="J20" i="70" s="1"/>
  <c r="K20" i="73" a="1"/>
  <c r="K20" i="73" s="1"/>
  <c r="M20" i="73" a="1"/>
  <c r="M20" i="73" s="1"/>
  <c r="A21" i="73" a="1"/>
  <c r="L20" i="70" l="1" a="1"/>
  <c r="L20" i="70" s="1"/>
  <c r="A21" i="73"/>
  <c r="A21" i="70" a="1"/>
  <c r="A21" i="70" l="1"/>
  <c r="L21" i="70" s="1" a="1"/>
  <c r="L21" i="70" s="1"/>
  <c r="A22" i="73" a="1"/>
  <c r="A22" i="70" a="1"/>
  <c r="A22" i="73" l="1"/>
  <c r="A22" i="70"/>
  <c r="L22" i="70" l="1" a="1"/>
  <c r="L22" i="70" s="1"/>
  <c r="J22" i="70" a="1"/>
  <c r="J22" i="70" s="1"/>
  <c r="A23" i="70" a="1"/>
  <c r="A23" i="73" a="1"/>
  <c r="A23" i="73" l="1"/>
  <c r="A23" i="70"/>
  <c r="L23" i="70" l="1" a="1"/>
  <c r="L23" i="70" s="1"/>
  <c r="J23" i="70" a="1"/>
  <c r="J23" i="70" s="1"/>
  <c r="M23" i="73" a="1"/>
  <c r="M23" i="73" s="1"/>
  <c r="K23" i="73" a="1"/>
  <c r="K23" i="73" s="1"/>
  <c r="A24" i="70" a="1"/>
  <c r="A24" i="73" a="1"/>
  <c r="A24" i="70" l="1"/>
  <c r="A24" i="73"/>
  <c r="M24" i="73" l="1" a="1"/>
  <c r="M24" i="73" s="1"/>
  <c r="K24" i="73" a="1"/>
  <c r="K24" i="73" s="1"/>
  <c r="L24" i="70" a="1"/>
  <c r="L24" i="70" s="1"/>
  <c r="A25" i="73" a="1"/>
  <c r="A25" i="70" a="1"/>
  <c r="A25" i="70" l="1"/>
  <c r="A25" i="73"/>
  <c r="M25" i="73" l="1" a="1"/>
  <c r="M25" i="73" s="1"/>
  <c r="K25" i="73" a="1"/>
  <c r="K25" i="73" s="1"/>
  <c r="L25" i="70" a="1"/>
  <c r="L25" i="70" s="1"/>
  <c r="J25" i="70" a="1"/>
  <c r="J25" i="70" s="1"/>
  <c r="A26" i="70" a="1"/>
  <c r="A26" i="73" a="1"/>
  <c r="A26" i="70" l="1"/>
  <c r="A26" i="73"/>
  <c r="M26" i="73" l="1" a="1"/>
  <c r="M26" i="73" s="1"/>
  <c r="K26" i="73" a="1"/>
  <c r="K26" i="73" s="1"/>
  <c r="L26" i="70" a="1"/>
  <c r="L26" i="70" s="1"/>
  <c r="J26" i="70" a="1"/>
  <c r="J26" i="70" s="1"/>
  <c r="A27" i="73" a="1"/>
  <c r="A27" i="70" a="1"/>
  <c r="A27" i="70" l="1"/>
  <c r="A27" i="73"/>
  <c r="M27" i="73" l="1" a="1"/>
  <c r="M27" i="73" s="1"/>
  <c r="K27" i="73" a="1"/>
  <c r="K27" i="73" s="1"/>
  <c r="L27" i="70" a="1"/>
  <c r="L27" i="70" s="1"/>
  <c r="J27" i="70" a="1"/>
  <c r="J27" i="70" s="1"/>
  <c r="A28" i="73" a="1"/>
  <c r="A28" i="70" a="1"/>
  <c r="A28" i="70" l="1"/>
  <c r="A28" i="73"/>
  <c r="M28" i="73" l="1" a="1"/>
  <c r="M28" i="73" s="1"/>
  <c r="K28" i="73" a="1"/>
  <c r="K28" i="73" s="1"/>
  <c r="L28" i="70" a="1"/>
  <c r="L28" i="70" s="1"/>
  <c r="J28" i="70" a="1"/>
  <c r="J28" i="70" s="1"/>
  <c r="A29" i="73" a="1"/>
  <c r="A29" i="70" a="1"/>
  <c r="A29" i="70" l="1"/>
  <c r="A29" i="73"/>
  <c r="M29" i="73" l="1" a="1"/>
  <c r="M29" i="73" s="1"/>
  <c r="K29" i="73" a="1"/>
  <c r="K29" i="73" s="1"/>
  <c r="L29" i="70" a="1"/>
  <c r="L29" i="70" s="1"/>
  <c r="J29" i="70" a="1"/>
  <c r="J29" i="70" s="1"/>
  <c r="A30" i="73" a="1"/>
  <c r="A30" i="70" a="1"/>
  <c r="A30" i="70" l="1"/>
  <c r="A30" i="73"/>
  <c r="L30" i="70" l="1" a="1"/>
  <c r="L30" i="70" s="1"/>
  <c r="J30" i="70" a="1"/>
  <c r="J30" i="70" s="1"/>
  <c r="A31" i="73" a="1"/>
  <c r="A31" i="70" a="1"/>
  <c r="A31" i="70" l="1"/>
  <c r="A31" i="73"/>
  <c r="L31" i="70" l="1" a="1"/>
  <c r="L31" i="70" s="1"/>
  <c r="J31" i="70" a="1"/>
  <c r="J31" i="70" s="1"/>
  <c r="M31" i="73" a="1"/>
  <c r="M31" i="73" s="1"/>
  <c r="K31" i="73" a="1"/>
  <c r="K31" i="73" s="1"/>
  <c r="A32" i="73" a="1"/>
  <c r="A32" i="70" a="1"/>
  <c r="A32" i="73" l="1"/>
  <c r="A32" i="70"/>
  <c r="L32" i="70" l="1" a="1"/>
  <c r="L32" i="70" s="1"/>
  <c r="J32" i="70" a="1"/>
  <c r="J32" i="70" s="1"/>
  <c r="M32" i="73" a="1"/>
  <c r="M32" i="73" s="1"/>
  <c r="K32" i="73" a="1"/>
  <c r="K32" i="73" s="1"/>
  <c r="A33" i="73" a="1"/>
  <c r="A33" i="70" a="1"/>
  <c r="A33" i="73" l="1"/>
  <c r="A33" i="70"/>
  <c r="L33" i="70" l="1" a="1"/>
  <c r="L33" i="70" s="1"/>
  <c r="J33" i="70" a="1"/>
  <c r="J33" i="70" s="1"/>
  <c r="M33" i="73" a="1"/>
  <c r="M33" i="73" s="1"/>
  <c r="K33" i="73" a="1"/>
  <c r="K33" i="73" s="1"/>
  <c r="A34" i="73" a="1"/>
  <c r="A34" i="70" a="1"/>
  <c r="A34" i="73" l="1"/>
  <c r="A34" i="70"/>
  <c r="L34" i="70" l="1" a="1"/>
  <c r="L34" i="70" s="1"/>
  <c r="J34" i="70" a="1"/>
  <c r="J34" i="70" s="1"/>
  <c r="A35" i="70" a="1"/>
  <c r="A35" i="73" a="1"/>
  <c r="A35" i="73" l="1"/>
  <c r="A35" i="70"/>
  <c r="L35" i="70" l="1" a="1"/>
  <c r="L35" i="70" s="1"/>
  <c r="J35" i="70" a="1"/>
  <c r="J35" i="70" s="1"/>
  <c r="M35" i="73" a="1"/>
  <c r="M35" i="73" s="1"/>
  <c r="K35" i="73" a="1"/>
  <c r="K35" i="73" s="1"/>
  <c r="A36" i="73" a="1"/>
  <c r="A36" i="70" a="1"/>
  <c r="A36" i="73" l="1"/>
  <c r="A36" i="70"/>
  <c r="L36" i="70" l="1" a="1"/>
  <c r="L36" i="70" s="1"/>
  <c r="J36" i="70" a="1"/>
  <c r="J36" i="70" s="1"/>
  <c r="A37" i="73" a="1"/>
  <c r="A37" i="70" a="1"/>
  <c r="A37" i="70" l="1"/>
  <c r="A37" i="73"/>
  <c r="L37" i="70" l="1" a="1"/>
  <c r="L37" i="70" s="1"/>
  <c r="J37" i="70" a="1"/>
  <c r="J37" i="70" s="1"/>
  <c r="A38" i="70" a="1"/>
  <c r="A38" i="73" a="1"/>
  <c r="A38" i="70" l="1"/>
  <c r="A38" i="73"/>
  <c r="L38" i="70" l="1" a="1"/>
  <c r="L38" i="70" s="1"/>
  <c r="J38" i="70" a="1"/>
  <c r="J38" i="70" s="1"/>
  <c r="A39" i="70" a="1"/>
  <c r="A39" i="73" a="1"/>
  <c r="A39" i="70" l="1"/>
  <c r="A39" i="73"/>
  <c r="M39" i="73" l="1" a="1"/>
  <c r="M39" i="73" s="1"/>
  <c r="K39" i="73" a="1"/>
  <c r="K39" i="73" s="1"/>
  <c r="L39" i="70" a="1"/>
  <c r="L39" i="70" s="1"/>
  <c r="J39" i="70" a="1"/>
  <c r="J39" i="70" s="1"/>
  <c r="A40" i="70" a="1"/>
  <c r="A40" i="73" a="1"/>
  <c r="A40" i="70" l="1"/>
  <c r="A40" i="73"/>
  <c r="L40" i="70" l="1" a="1"/>
  <c r="L40" i="70" s="1"/>
  <c r="J40" i="70" a="1"/>
  <c r="J40" i="70" s="1"/>
  <c r="A41" i="70" a="1"/>
  <c r="A41" i="73" a="1"/>
  <c r="A41" i="70" l="1"/>
  <c r="A41" i="73"/>
  <c r="L41" i="70" l="1" a="1"/>
  <c r="L41" i="70" s="1"/>
  <c r="J41" i="70" a="1"/>
  <c r="J41" i="70" s="1"/>
  <c r="A42" i="70" a="1"/>
  <c r="A42" i="73" a="1"/>
  <c r="A42" i="70" l="1"/>
  <c r="A42" i="73"/>
  <c r="M42" i="73" l="1" a="1"/>
  <c r="M42" i="73" s="1"/>
  <c r="K42" i="73" a="1"/>
  <c r="K42" i="73" s="1"/>
  <c r="L42" i="70" a="1"/>
  <c r="L42" i="70" s="1"/>
  <c r="J42" i="70" a="1"/>
  <c r="J42" i="70" s="1"/>
  <c r="A43" i="73" a="1"/>
  <c r="A43" i="70" a="1"/>
  <c r="A43" i="70" l="1"/>
  <c r="A43" i="73"/>
  <c r="L43" i="70" l="1" a="1"/>
  <c r="L43" i="70" s="1"/>
  <c r="J43" i="70" a="1"/>
  <c r="J43" i="70" s="1"/>
  <c r="A44" i="70" a="1"/>
  <c r="A44" i="73" a="1"/>
  <c r="A44" i="70" l="1"/>
  <c r="A44" i="73"/>
  <c r="L44" i="70" l="1" a="1"/>
  <c r="L44" i="70" s="1"/>
  <c r="J44" i="70" a="1"/>
  <c r="J44" i="70" s="1"/>
  <c r="A45" i="70" a="1"/>
  <c r="A45" i="73" a="1"/>
  <c r="A45" i="70" l="1"/>
  <c r="A45" i="73"/>
  <c r="M45" i="73" l="1" a="1"/>
  <c r="M45" i="73" s="1"/>
  <c r="K45" i="73" a="1"/>
  <c r="K45" i="73" s="1"/>
  <c r="L45" i="70" a="1"/>
  <c r="L45" i="70" s="1"/>
  <c r="J45" i="70" a="1"/>
  <c r="J45" i="70" s="1"/>
  <c r="A46" i="73" a="1"/>
  <c r="A46" i="70" a="1"/>
  <c r="A46" i="70" l="1"/>
  <c r="A46" i="73"/>
  <c r="M46" i="73" l="1" a="1"/>
  <c r="M46" i="73" s="1"/>
  <c r="K46" i="73" a="1"/>
  <c r="K46" i="73" s="1"/>
  <c r="L46" i="70" a="1"/>
  <c r="L46" i="70" s="1"/>
  <c r="J46" i="70" a="1"/>
  <c r="J46" i="70" s="1"/>
  <c r="A47" i="70" a="1"/>
  <c r="A47" i="73" a="1"/>
  <c r="A47" i="70" l="1"/>
  <c r="A47" i="73"/>
  <c r="M47" i="73" l="1" a="1"/>
  <c r="M47" i="73" s="1"/>
  <c r="K47" i="73" a="1"/>
  <c r="K47" i="73" s="1"/>
  <c r="L47" i="70" a="1"/>
  <c r="L47" i="70" s="1"/>
  <c r="J47" i="70" a="1"/>
  <c r="J47" i="70" s="1"/>
  <c r="A48" i="70" a="1"/>
  <c r="A48" i="73" a="1"/>
  <c r="A48" i="70" l="1"/>
  <c r="A48" i="73"/>
  <c r="M48" i="73" l="1" a="1"/>
  <c r="M48" i="73" s="1"/>
  <c r="K48" i="73" a="1"/>
  <c r="K48" i="73" s="1"/>
  <c r="L48" i="70" a="1"/>
  <c r="L48" i="70" s="1"/>
  <c r="J48" i="70" a="1"/>
  <c r="J48" i="70" s="1"/>
  <c r="A49" i="73" a="1"/>
  <c r="A49" i="70" a="1"/>
  <c r="A49" i="73" l="1"/>
  <c r="A49" i="70"/>
  <c r="L49" i="70" l="1" a="1"/>
  <c r="L49" i="70" s="1"/>
  <c r="J49" i="70" a="1"/>
  <c r="J49" i="70" s="1"/>
  <c r="M49" i="73" a="1"/>
  <c r="M49" i="73" s="1"/>
  <c r="K49" i="73" a="1"/>
  <c r="K49" i="73" s="1"/>
  <c r="A50" i="70" a="1"/>
  <c r="A50" i="73" a="1"/>
  <c r="A50" i="70" l="1"/>
  <c r="A50" i="73"/>
  <c r="M50" i="73" l="1" a="1"/>
  <c r="M50" i="73" s="1"/>
  <c r="K50" i="73" a="1"/>
  <c r="K50" i="73" s="1"/>
  <c r="L50" i="70" a="1"/>
  <c r="L50" i="70" s="1"/>
  <c r="J50" i="70" a="1"/>
  <c r="J50" i="70" s="1"/>
  <c r="A51" i="70" a="1"/>
  <c r="A51" i="73" a="1"/>
  <c r="A51" i="73" l="1"/>
  <c r="A51" i="70"/>
  <c r="L51" i="70" l="1" a="1"/>
  <c r="L51" i="70" s="1"/>
  <c r="J51" i="70" a="1"/>
  <c r="J51" i="70" s="1"/>
  <c r="M51" i="73" a="1"/>
  <c r="M51" i="73" s="1"/>
  <c r="K51" i="73" a="1"/>
  <c r="K51" i="73" s="1"/>
  <c r="A52" i="70" a="1"/>
  <c r="A52" i="73" a="1"/>
  <c r="A52" i="73" l="1"/>
  <c r="A52" i="70"/>
  <c r="L52" i="70" l="1" a="1"/>
  <c r="L52" i="70" s="1"/>
  <c r="J52" i="70" a="1"/>
  <c r="J52" i="70" s="1"/>
  <c r="M52" i="73" a="1"/>
  <c r="M52" i="73" s="1"/>
  <c r="K52" i="73" a="1"/>
  <c r="K52" i="73" s="1"/>
  <c r="A53" i="70" a="1"/>
  <c r="A53" i="73" a="1"/>
  <c r="A53" i="73" l="1"/>
  <c r="A53" i="70"/>
  <c r="L53" i="70" l="1" a="1"/>
  <c r="L53" i="70" s="1"/>
  <c r="J53" i="70" a="1"/>
  <c r="J53" i="70" s="1"/>
  <c r="M53" i="73" a="1"/>
  <c r="M53" i="73" s="1"/>
  <c r="K53" i="73" a="1"/>
  <c r="K53" i="73" s="1"/>
  <c r="A54" i="73" a="1"/>
  <c r="A54" i="70" a="1"/>
  <c r="A54" i="73" l="1"/>
  <c r="A54" i="70"/>
  <c r="L54" i="70" l="1" a="1"/>
  <c r="L54" i="70" s="1"/>
  <c r="J54" i="70" a="1"/>
  <c r="J54" i="70" s="1"/>
  <c r="M54" i="73" a="1"/>
  <c r="M54" i="73" s="1"/>
  <c r="K54" i="73" a="1"/>
  <c r="K54" i="73" s="1"/>
  <c r="A55" i="73" a="1"/>
  <c r="A55" i="70" a="1"/>
  <c r="A55" i="73" l="1"/>
  <c r="A55" i="70"/>
  <c r="M55" i="73" l="1" a="1"/>
  <c r="M55" i="73" s="1"/>
  <c r="K55" i="73" a="1"/>
  <c r="K55" i="73" s="1"/>
  <c r="L55" i="70" a="1"/>
  <c r="L55" i="70" s="1"/>
  <c r="J55" i="70" a="1"/>
  <c r="J55" i="70" s="1"/>
  <c r="A56" i="73" a="1"/>
  <c r="A56" i="70" a="1"/>
  <c r="A56" i="73" l="1"/>
  <c r="A56" i="70"/>
  <c r="L56" i="70" l="1" a="1"/>
  <c r="L56" i="70" s="1"/>
  <c r="J56" i="70" a="1"/>
  <c r="J56" i="70" s="1"/>
  <c r="M56" i="73" a="1"/>
  <c r="M56" i="73" s="1"/>
  <c r="K56" i="73" a="1"/>
  <c r="K56" i="73" s="1"/>
  <c r="A57" i="70" a="1"/>
  <c r="A57" i="73" a="1"/>
  <c r="A57" i="73" l="1"/>
  <c r="A57" i="70"/>
  <c r="L57" i="70" l="1" a="1"/>
  <c r="L57" i="70" s="1"/>
  <c r="J57" i="70" a="1"/>
  <c r="J57" i="70" s="1"/>
  <c r="M57" i="73" a="1"/>
  <c r="M57" i="73" s="1"/>
  <c r="K57" i="73" a="1"/>
  <c r="K57" i="73" s="1"/>
  <c r="A58" i="70" a="1"/>
  <c r="A58" i="73" a="1"/>
  <c r="A58" i="73" l="1"/>
  <c r="A58" i="70"/>
  <c r="L58" i="70" l="1" a="1"/>
  <c r="L58" i="70" s="1"/>
  <c r="J58" i="70" a="1"/>
  <c r="J58" i="70" s="1"/>
  <c r="M58" i="73" a="1"/>
  <c r="M58" i="73" s="1"/>
  <c r="K58" i="73" a="1"/>
  <c r="K58" i="73" s="1"/>
  <c r="A59" i="73" a="1"/>
  <c r="A59" i="70" a="1"/>
  <c r="A59" i="73" l="1"/>
  <c r="A59" i="70"/>
  <c r="L59" i="70" l="1" a="1"/>
  <c r="L59" i="70" s="1"/>
  <c r="J59" i="70" a="1"/>
  <c r="J59" i="70" s="1"/>
  <c r="M59" i="73" a="1"/>
  <c r="M59" i="73" s="1"/>
  <c r="K59" i="73" a="1"/>
  <c r="K59" i="73" s="1"/>
  <c r="A60" i="70" a="1"/>
  <c r="A60" i="73" a="1"/>
  <c r="A60" i="70" l="1"/>
  <c r="A60" i="73"/>
  <c r="M60" i="73" l="1" a="1"/>
  <c r="M60" i="73" s="1"/>
  <c r="K60" i="73" a="1"/>
  <c r="K60" i="73" s="1"/>
  <c r="L60" i="70" a="1"/>
  <c r="L60" i="70" s="1"/>
  <c r="J60" i="70" a="1"/>
  <c r="J60" i="70" s="1"/>
  <c r="A61" i="70" a="1"/>
  <c r="A61" i="73" a="1"/>
  <c r="A61" i="70" l="1"/>
  <c r="A61" i="73"/>
  <c r="M61" i="73" l="1" a="1"/>
  <c r="M61" i="73" s="1"/>
  <c r="K61" i="73" a="1"/>
  <c r="K61" i="73" s="1"/>
  <c r="L61" i="70" a="1"/>
  <c r="L61" i="70" s="1"/>
  <c r="J61" i="70" a="1"/>
  <c r="J61" i="70" s="1"/>
  <c r="A62" i="73" a="1"/>
  <c r="A62" i="70" a="1"/>
  <c r="A62" i="70" l="1"/>
  <c r="A62" i="73"/>
  <c r="L62" i="70" l="1" a="1"/>
  <c r="L62" i="70" s="1"/>
  <c r="J62" i="70" a="1"/>
  <c r="J62" i="70" s="1"/>
  <c r="M62" i="73" a="1"/>
  <c r="M62" i="73" s="1"/>
  <c r="K62" i="73" a="1"/>
  <c r="K62" i="73" s="1"/>
  <c r="A63" i="73" a="1"/>
  <c r="A63" i="70" a="1"/>
  <c r="A63" i="70" l="1"/>
  <c r="A63" i="73"/>
  <c r="M63" i="73" l="1" a="1"/>
  <c r="M63" i="73" s="1"/>
  <c r="K63" i="73" a="1"/>
  <c r="K63" i="73" s="1"/>
  <c r="L63" i="70" a="1"/>
  <c r="L63" i="70" s="1"/>
  <c r="J63" i="70" a="1"/>
  <c r="J63" i="70" s="1"/>
  <c r="A64" i="73" a="1"/>
  <c r="A64" i="70" a="1"/>
  <c r="A64" i="70" l="1"/>
  <c r="A64" i="73"/>
  <c r="M64" i="73" l="1" a="1"/>
  <c r="M64" i="73" s="1"/>
  <c r="K64" i="73" a="1"/>
  <c r="K64" i="73" s="1"/>
  <c r="L64" i="70" a="1"/>
  <c r="L64" i="70" s="1"/>
  <c r="J64" i="70" a="1"/>
  <c r="J64" i="70" s="1"/>
  <c r="A65" i="73" a="1"/>
  <c r="A65" i="70" a="1"/>
  <c r="A65" i="73" l="1"/>
  <c r="A65" i="70"/>
  <c r="L65" i="70" l="1" a="1"/>
  <c r="L65" i="70" s="1"/>
  <c r="J65" i="70" a="1"/>
  <c r="J65" i="70" s="1"/>
  <c r="M65" i="73" a="1"/>
  <c r="M65" i="73" s="1"/>
  <c r="K65" i="73" a="1"/>
  <c r="K65" i="73" s="1"/>
  <c r="A66" i="73" a="1"/>
  <c r="A66" i="70" a="1"/>
  <c r="A66" i="73" l="1"/>
  <c r="A66" i="70"/>
  <c r="L66" i="70" l="1" a="1"/>
  <c r="L66" i="70" s="1"/>
  <c r="J66" i="70" a="1"/>
  <c r="J66" i="70" s="1"/>
  <c r="M66" i="73" a="1"/>
  <c r="M66" i="73" s="1"/>
  <c r="K66" i="73" a="1"/>
  <c r="K66" i="73" s="1"/>
  <c r="A67" i="73" a="1"/>
  <c r="A67" i="70" a="1"/>
  <c r="A67" i="73" l="1"/>
  <c r="A67" i="70"/>
  <c r="L67" i="70" l="1" a="1"/>
  <c r="L67" i="70" s="1"/>
  <c r="J67" i="70" a="1"/>
  <c r="J67" i="70" s="1"/>
  <c r="M67" i="73" a="1"/>
  <c r="M67" i="73" s="1"/>
  <c r="K67" i="73" a="1"/>
  <c r="K67" i="73" s="1"/>
  <c r="A68" i="73" a="1"/>
  <c r="A68" i="70" a="1"/>
  <c r="A68" i="70" l="1"/>
  <c r="A68" i="73"/>
  <c r="M68" i="73" l="1" a="1"/>
  <c r="M68" i="73" s="1"/>
  <c r="K68" i="73" a="1"/>
  <c r="K68" i="73" s="1"/>
  <c r="L68" i="70" a="1"/>
  <c r="L68" i="70" s="1"/>
  <c r="J68" i="70" a="1"/>
  <c r="J68" i="70" s="1"/>
  <c r="A69" i="73" a="1"/>
  <c r="A69" i="70" a="1"/>
  <c r="A69" i="70" l="1"/>
  <c r="A69" i="73"/>
  <c r="L69" i="70" l="1" a="1"/>
  <c r="L69" i="70" s="1"/>
  <c r="J69" i="70" a="1"/>
  <c r="J69" i="70" s="1"/>
  <c r="M69" i="73" a="1"/>
  <c r="M69" i="73" s="1"/>
  <c r="K69" i="73" a="1"/>
  <c r="K69" i="73" s="1"/>
  <c r="A70" i="70" a="1"/>
  <c r="A70" i="73" a="1"/>
  <c r="A70" i="73" l="1"/>
  <c r="A70" i="70"/>
  <c r="L70" i="70" l="1" a="1"/>
  <c r="L70" i="70" s="1"/>
  <c r="J70" i="70" a="1"/>
  <c r="J70" i="70" s="1"/>
  <c r="M70" i="73" a="1"/>
  <c r="M70" i="73" s="1"/>
  <c r="K70" i="73" a="1"/>
  <c r="K70" i="73" s="1"/>
  <c r="A71" i="73" a="1"/>
  <c r="A71" i="70" a="1"/>
  <c r="A71" i="73" l="1"/>
  <c r="A71" i="70"/>
  <c r="L71" i="70" l="1" a="1"/>
  <c r="L71" i="70" s="1"/>
  <c r="J71" i="70" a="1"/>
  <c r="J71" i="70" s="1"/>
  <c r="M71" i="73" a="1"/>
  <c r="M71" i="73" s="1"/>
  <c r="K71" i="73" a="1"/>
  <c r="K71" i="73" s="1"/>
  <c r="A72" i="70" a="1"/>
  <c r="A72" i="73" a="1"/>
  <c r="A72" i="73" l="1"/>
  <c r="A72" i="70"/>
  <c r="L72" i="70" l="1" a="1"/>
  <c r="L72" i="70" s="1"/>
  <c r="J72" i="70" a="1"/>
  <c r="J72" i="70" s="1"/>
  <c r="M72" i="73" a="1"/>
  <c r="M72" i="73" s="1"/>
  <c r="K72" i="73" a="1"/>
  <c r="K72" i="73" s="1"/>
  <c r="A73" i="73" a="1"/>
  <c r="A73" i="70" a="1"/>
  <c r="A73" i="73" l="1"/>
  <c r="A73" i="70"/>
  <c r="L73" i="70" l="1" a="1"/>
  <c r="L73" i="70" s="1"/>
  <c r="J73" i="70" a="1"/>
  <c r="J73" i="70" s="1"/>
  <c r="M73" i="73" a="1"/>
  <c r="M73" i="73" s="1"/>
  <c r="K73" i="73" a="1"/>
  <c r="K73" i="73" s="1"/>
  <c r="A74" i="73" a="1"/>
  <c r="A74" i="70" a="1"/>
  <c r="A74" i="73" l="1"/>
  <c r="A74" i="70"/>
  <c r="L74" i="70" l="1" a="1"/>
  <c r="L74" i="70" s="1"/>
  <c r="J74" i="70" a="1"/>
  <c r="J74" i="70" s="1"/>
  <c r="M74" i="73" a="1"/>
  <c r="M74" i="73" s="1"/>
  <c r="K74" i="73" a="1"/>
  <c r="K74" i="73" s="1"/>
  <c r="A75" i="73" a="1"/>
  <c r="A75" i="70" a="1"/>
  <c r="A75" i="73" l="1"/>
  <c r="A75" i="70"/>
  <c r="L75" i="70" l="1" a="1"/>
  <c r="L75" i="70" s="1"/>
  <c r="J75" i="70" a="1"/>
  <c r="J75" i="70" s="1"/>
  <c r="M75" i="73" a="1"/>
  <c r="M75" i="73" s="1"/>
  <c r="K75" i="73" a="1"/>
  <c r="K75" i="73" s="1"/>
  <c r="A76" i="70" a="1"/>
  <c r="A76" i="73" a="1"/>
  <c r="A76" i="73" l="1"/>
  <c r="A76" i="70"/>
  <c r="M76" i="73" l="1" a="1"/>
  <c r="M76" i="73" s="1"/>
  <c r="K76" i="73" a="1"/>
  <c r="K76" i="73" s="1"/>
  <c r="L76" i="70" a="1"/>
  <c r="L76" i="70" s="1"/>
  <c r="J76" i="70" a="1"/>
  <c r="J76" i="70" s="1"/>
  <c r="A77" i="73" a="1"/>
  <c r="A77" i="70" a="1"/>
  <c r="A77" i="70" l="1"/>
  <c r="A77" i="73"/>
  <c r="M77" i="73" l="1" a="1"/>
  <c r="M77" i="73" s="1"/>
  <c r="K77" i="73" a="1"/>
  <c r="K77" i="73" s="1"/>
  <c r="L77" i="70" a="1"/>
  <c r="L77" i="70" s="1"/>
  <c r="J77" i="70" a="1"/>
  <c r="J77" i="70" s="1"/>
  <c r="A78" i="73" a="1"/>
  <c r="A78" i="70" a="1"/>
  <c r="A78" i="70" l="1"/>
  <c r="A78" i="73"/>
  <c r="M78" i="73" l="1" a="1"/>
  <c r="M78" i="73" s="1"/>
  <c r="K78" i="73" a="1"/>
  <c r="K78" i="73" s="1"/>
  <c r="L78" i="70" a="1"/>
  <c r="L78" i="70" s="1"/>
  <c r="J78" i="70" a="1"/>
  <c r="J78" i="70" s="1"/>
  <c r="A79" i="70" a="1"/>
  <c r="A79" i="73" a="1"/>
  <c r="A79" i="70" l="1"/>
  <c r="A79" i="73"/>
  <c r="M79" i="73" l="1" a="1"/>
  <c r="M79" i="73" s="1"/>
  <c r="K79" i="73" a="1"/>
  <c r="K79" i="73" s="1"/>
  <c r="L79" i="70" a="1"/>
  <c r="L79" i="70" s="1"/>
  <c r="J79" i="70" a="1"/>
  <c r="J79" i="70" s="1"/>
  <c r="A80" i="73" a="1"/>
  <c r="A80" i="70" a="1"/>
  <c r="A80" i="70" l="1"/>
  <c r="A80" i="73"/>
  <c r="M80" i="73" l="1" a="1"/>
  <c r="M80" i="73" s="1"/>
  <c r="K80" i="73" a="1"/>
  <c r="K80" i="73" s="1"/>
  <c r="L80" i="70" a="1"/>
  <c r="L80" i="70" s="1"/>
  <c r="J80" i="70" a="1"/>
  <c r="J80" i="70" s="1"/>
  <c r="A81" i="70" a="1"/>
  <c r="A81" i="73" a="1"/>
  <c r="A81" i="70" l="1"/>
  <c r="A81" i="73"/>
  <c r="M81" i="73" l="1" a="1"/>
  <c r="M81" i="73" s="1"/>
  <c r="K81" i="73" a="1"/>
  <c r="K81" i="73" s="1"/>
  <c r="L81" i="70" a="1"/>
  <c r="L81" i="70" s="1"/>
  <c r="J81" i="70" a="1"/>
  <c r="J81" i="70" s="1"/>
  <c r="A82" i="70" a="1"/>
  <c r="A82" i="73" a="1"/>
  <c r="A82" i="70" l="1"/>
  <c r="A82" i="73"/>
  <c r="M82" i="73" l="1" a="1"/>
  <c r="M82" i="73" s="1"/>
  <c r="K82" i="73" a="1"/>
  <c r="K82" i="73" s="1"/>
  <c r="L82" i="70" a="1"/>
  <c r="L82" i="70" s="1"/>
  <c r="J82" i="70" a="1"/>
  <c r="J82" i="70" s="1"/>
  <c r="A83" i="70" a="1"/>
  <c r="A83" i="73" a="1"/>
  <c r="A83" i="70" l="1"/>
  <c r="A83" i="73"/>
  <c r="M83" i="73" l="1" a="1"/>
  <c r="M83" i="73" s="1"/>
  <c r="K83" i="73" a="1"/>
  <c r="K83" i="73" s="1"/>
  <c r="L83" i="70" a="1"/>
  <c r="L83" i="70" s="1"/>
  <c r="J83" i="70" a="1"/>
  <c r="J83" i="70" s="1"/>
  <c r="A84" i="70" a="1"/>
  <c r="A84" i="73" a="1"/>
  <c r="A84" i="70" l="1"/>
  <c r="A84" i="73"/>
  <c r="M84" i="73" l="1" a="1"/>
  <c r="M84" i="73" s="1"/>
  <c r="K84" i="73" a="1"/>
  <c r="K84" i="73" s="1"/>
  <c r="L84" i="70" a="1"/>
  <c r="L84" i="70" s="1"/>
  <c r="J84" i="70" a="1"/>
  <c r="J84" i="70" s="1"/>
  <c r="A85" i="70" a="1"/>
  <c r="A85" i="73" a="1"/>
  <c r="A85" i="70" l="1"/>
  <c r="A85" i="73"/>
  <c r="L85" i="70" l="1" a="1"/>
  <c r="L85" i="70" s="1"/>
  <c r="J85" i="70" a="1"/>
  <c r="J85" i="70" s="1"/>
  <c r="M85" i="73" a="1"/>
  <c r="M85" i="73" s="1"/>
  <c r="K85" i="73" a="1"/>
  <c r="K85" i="73" s="1"/>
  <c r="A86" i="73" a="1"/>
  <c r="A86" i="70" a="1"/>
  <c r="A86" i="73" l="1"/>
  <c r="A86" i="70"/>
  <c r="M86" i="73" l="1" a="1"/>
  <c r="M86" i="73" s="1"/>
  <c r="K86" i="73" a="1"/>
  <c r="K86" i="73" s="1"/>
  <c r="L86" i="70" a="1"/>
  <c r="L86" i="70" s="1"/>
  <c r="J86" i="70" a="1"/>
  <c r="J86" i="70" s="1"/>
  <c r="A87" i="73" a="1"/>
  <c r="A87" i="70" a="1"/>
  <c r="A87" i="70" l="1"/>
  <c r="A87" i="73"/>
  <c r="L87" i="70" l="1" a="1"/>
  <c r="L87" i="70" s="1"/>
  <c r="J87" i="70" a="1"/>
  <c r="J87" i="70" s="1"/>
  <c r="M87" i="73" a="1"/>
  <c r="M87" i="73" s="1"/>
  <c r="K87" i="73" a="1"/>
  <c r="K87" i="73" s="1"/>
  <c r="A88" i="70" a="1"/>
  <c r="A88" i="73" a="1"/>
  <c r="A88" i="73" l="1"/>
  <c r="A88" i="70"/>
  <c r="M88" i="73" l="1" a="1"/>
  <c r="M88" i="73" s="1"/>
  <c r="K88" i="73" a="1"/>
  <c r="K88" i="73" s="1"/>
  <c r="L88" i="70" a="1"/>
  <c r="L88" i="70" s="1"/>
  <c r="J88" i="70" a="1"/>
  <c r="J88" i="70" s="1"/>
  <c r="A89" i="73" a="1"/>
  <c r="A89" i="70" a="1"/>
  <c r="A89" i="70" l="1"/>
  <c r="A89" i="73"/>
  <c r="M89" i="73" l="1" a="1"/>
  <c r="M89" i="73" s="1"/>
  <c r="K89" i="73" a="1"/>
  <c r="K89" i="73" s="1"/>
  <c r="L89" i="70" a="1"/>
  <c r="L89" i="70" s="1"/>
  <c r="J89" i="70" a="1"/>
  <c r="J89" i="70" s="1"/>
  <c r="A90" i="70" a="1"/>
  <c r="A90" i="73" a="1"/>
  <c r="A90" i="70" l="1"/>
  <c r="A90" i="73"/>
  <c r="M90" i="73" l="1" a="1"/>
  <c r="M90" i="73" s="1"/>
  <c r="K90" i="73" a="1"/>
  <c r="K90" i="73" s="1"/>
  <c r="L90" i="70" a="1"/>
  <c r="L90" i="70" s="1"/>
  <c r="J90" i="70" a="1"/>
  <c r="J90" i="70" s="1"/>
  <c r="A91" i="73" a="1"/>
  <c r="A91" i="70" a="1"/>
  <c r="A91" i="70" l="1"/>
  <c r="A91" i="73"/>
  <c r="M91" i="73" l="1" a="1"/>
  <c r="M91" i="73" s="1"/>
  <c r="K91" i="73" a="1"/>
  <c r="K91" i="73" s="1"/>
  <c r="L91" i="70" a="1"/>
  <c r="L91" i="70" s="1"/>
  <c r="J91" i="70" a="1"/>
  <c r="J91" i="70" s="1"/>
  <c r="A92" i="73" a="1"/>
  <c r="A92" i="70" a="1"/>
  <c r="A92" i="70" l="1"/>
  <c r="A92" i="73"/>
  <c r="M92" i="73" l="1" a="1"/>
  <c r="M92" i="73" s="1"/>
  <c r="K92" i="73" a="1"/>
  <c r="K92" i="73" s="1"/>
  <c r="L92" i="70" a="1"/>
  <c r="L92" i="70" s="1"/>
  <c r="J92" i="70" a="1"/>
  <c r="J92" i="70" s="1"/>
  <c r="A93" i="70" a="1"/>
  <c r="A93" i="73" a="1"/>
  <c r="A93" i="70" l="1"/>
  <c r="A93" i="73"/>
  <c r="M93" i="73" l="1" a="1"/>
  <c r="M93" i="73" s="1"/>
  <c r="K93" i="73" a="1"/>
  <c r="K93" i="73" s="1"/>
  <c r="L93" i="70" a="1"/>
  <c r="L93" i="70" s="1"/>
  <c r="J93" i="70" a="1"/>
  <c r="J93" i="70" s="1"/>
  <c r="A94" i="70" a="1"/>
  <c r="A94" i="73" a="1"/>
  <c r="A94" i="70" l="1"/>
  <c r="A94" i="73"/>
  <c r="M94" i="73" l="1" a="1"/>
  <c r="M94" i="73" s="1"/>
  <c r="K94" i="73" a="1"/>
  <c r="K94" i="73" s="1"/>
  <c r="L94" i="70" a="1"/>
  <c r="L94" i="70" s="1"/>
  <c r="J94" i="70" a="1"/>
  <c r="J94" i="70" s="1"/>
  <c r="A95" i="73" a="1"/>
  <c r="A95" i="70" a="1"/>
  <c r="A95" i="70" l="1"/>
  <c r="A95" i="73"/>
  <c r="M95" i="73" l="1" a="1"/>
  <c r="M95" i="73" s="1"/>
  <c r="K95" i="73" a="1"/>
  <c r="K95" i="73" s="1"/>
  <c r="L95" i="70" a="1"/>
  <c r="L95" i="70" s="1"/>
  <c r="J95" i="70" a="1"/>
  <c r="J95" i="70" s="1"/>
  <c r="A96" i="73" a="1"/>
  <c r="A96" i="70" a="1"/>
  <c r="A96" i="70" l="1"/>
  <c r="A96" i="73"/>
  <c r="M96" i="73" l="1" a="1"/>
  <c r="M96" i="73" s="1"/>
  <c r="K96" i="73" a="1"/>
  <c r="K96" i="73" s="1"/>
  <c r="L96" i="70" a="1"/>
  <c r="L96" i="70" s="1"/>
  <c r="J96" i="70" a="1"/>
  <c r="J96" i="70" s="1"/>
  <c r="A97" i="70" a="1"/>
  <c r="A97" i="73" a="1"/>
  <c r="A97" i="70" l="1"/>
  <c r="A97" i="73"/>
  <c r="M97" i="73" l="1" a="1"/>
  <c r="M97" i="73" s="1"/>
  <c r="K97" i="73" a="1"/>
  <c r="K97" i="73" s="1"/>
  <c r="L97" i="70" a="1"/>
  <c r="L97" i="70" s="1"/>
  <c r="J97" i="70" a="1"/>
  <c r="J97" i="70" s="1"/>
  <c r="A98" i="73" a="1"/>
  <c r="A98" i="70" a="1"/>
  <c r="A98" i="70" l="1"/>
  <c r="A98" i="73"/>
  <c r="L98" i="70" l="1" a="1"/>
  <c r="L98" i="70" s="1"/>
  <c r="J98" i="70" a="1"/>
  <c r="J98" i="70" s="1"/>
  <c r="M98" i="73" a="1"/>
  <c r="M98" i="73" s="1"/>
  <c r="K98" i="73" a="1"/>
  <c r="K98" i="73" s="1"/>
  <c r="A99" i="70" a="1"/>
  <c r="A99" i="73" a="1"/>
  <c r="A99" i="73" l="1"/>
  <c r="A99" i="70"/>
  <c r="M99" i="73" l="1" a="1"/>
  <c r="M99" i="73" s="1"/>
  <c r="K99" i="73" a="1"/>
  <c r="K99" i="73" s="1"/>
  <c r="L99" i="70" a="1"/>
  <c r="L99" i="70" s="1"/>
  <c r="J99" i="70" a="1"/>
  <c r="J99" i="70" s="1"/>
  <c r="A100" i="70" a="1"/>
  <c r="A100" i="73" a="1"/>
  <c r="A100" i="70" l="1"/>
  <c r="A100" i="73"/>
  <c r="L100" i="70" l="1" a="1"/>
  <c r="L100" i="70" s="1"/>
  <c r="J100" i="70" a="1"/>
  <c r="J100" i="70" s="1"/>
  <c r="M100" i="73" a="1"/>
  <c r="M100" i="73" s="1"/>
  <c r="K100" i="73" a="1"/>
  <c r="K100" i="73" s="1"/>
  <c r="A101" i="73" a="1"/>
  <c r="A101" i="70" a="1"/>
  <c r="A101" i="73" l="1"/>
  <c r="A101" i="70"/>
  <c r="M101" i="73" l="1" a="1"/>
  <c r="M101" i="73" s="1"/>
  <c r="K101" i="73" a="1"/>
  <c r="K101" i="73" s="1"/>
  <c r="L101" i="70" a="1"/>
  <c r="L101" i="70" s="1"/>
  <c r="J101" i="70" a="1"/>
  <c r="J101" i="70" s="1"/>
  <c r="A102" i="73" a="1"/>
  <c r="A102" i="70" a="1"/>
  <c r="A102" i="70" l="1"/>
  <c r="A102" i="73"/>
  <c r="L102" i="70" l="1" a="1"/>
  <c r="L102" i="70" s="1"/>
  <c r="J102" i="70" a="1"/>
  <c r="J102" i="70" s="1"/>
  <c r="M102" i="73" a="1"/>
  <c r="M102" i="73" s="1"/>
  <c r="K102" i="73" a="1"/>
  <c r="K102" i="73" s="1"/>
  <c r="A103" i="70" a="1"/>
  <c r="A103" i="73" a="1"/>
  <c r="A103" i="73" l="1"/>
  <c r="A103" i="70"/>
  <c r="M103" i="73" l="1" a="1"/>
  <c r="M103" i="73" s="1"/>
  <c r="K103" i="73" a="1"/>
  <c r="K103" i="73" s="1"/>
  <c r="L103" i="70" a="1"/>
  <c r="L103" i="70" s="1"/>
  <c r="J103" i="70" a="1"/>
  <c r="J103" i="70" s="1"/>
  <c r="A104" i="70" a="1"/>
  <c r="A104" i="73" a="1"/>
  <c r="A104" i="70" l="1"/>
  <c r="A104" i="73"/>
  <c r="L104" i="70" l="1" a="1"/>
  <c r="L104" i="70" s="1"/>
  <c r="J104" i="70" a="1"/>
  <c r="J104" i="70" s="1"/>
  <c r="M104" i="73" a="1"/>
  <c r="M104" i="73" s="1"/>
  <c r="K104" i="73" a="1"/>
  <c r="K104" i="73" s="1"/>
  <c r="A105" i="73" a="1"/>
  <c r="A105" i="70" a="1"/>
  <c r="A105" i="70" l="1"/>
  <c r="A105" i="73"/>
  <c r="L105" i="70" l="1" a="1"/>
  <c r="L105" i="70" s="1"/>
  <c r="J105" i="70" a="1"/>
  <c r="J105" i="70" s="1"/>
  <c r="M105" i="73" a="1"/>
  <c r="M105" i="73" s="1"/>
  <c r="K105" i="73" a="1"/>
  <c r="K105" i="73" s="1"/>
  <c r="A106" i="73" a="1"/>
  <c r="A106" i="70" a="1"/>
  <c r="A106" i="70" l="1"/>
  <c r="A106" i="73"/>
  <c r="L106" i="70" l="1" a="1"/>
  <c r="L106" i="70" s="1"/>
  <c r="J106" i="70" a="1"/>
  <c r="J106" i="70" s="1"/>
  <c r="M106" i="73" a="1"/>
  <c r="M106" i="73" s="1"/>
  <c r="K106" i="73" a="1"/>
  <c r="K106" i="73" s="1"/>
  <c r="A107" i="73" a="1"/>
  <c r="A107" i="70" a="1"/>
  <c r="A107" i="73" l="1"/>
  <c r="A107" i="70"/>
  <c r="M107" i="73" l="1" a="1"/>
  <c r="M107" i="73" s="1"/>
  <c r="K107" i="73" a="1"/>
  <c r="K107" i="73" s="1"/>
  <c r="L107" i="70" a="1"/>
  <c r="L107" i="70" s="1"/>
  <c r="J107" i="70" a="1"/>
  <c r="J107" i="70" s="1"/>
  <c r="A108" i="73" a="1"/>
  <c r="A108" i="70" a="1"/>
  <c r="A108" i="70" l="1"/>
  <c r="A108" i="73"/>
  <c r="L108" i="70" l="1" a="1"/>
  <c r="L108" i="70" s="1"/>
  <c r="J108" i="70" a="1"/>
  <c r="J108" i="70" s="1"/>
  <c r="M108" i="73" a="1"/>
  <c r="M108" i="73" s="1"/>
  <c r="K108" i="73" a="1"/>
  <c r="K108" i="73" s="1"/>
  <c r="A109" i="70" a="1"/>
  <c r="A109" i="73" a="1"/>
  <c r="A109" i="73" l="1"/>
  <c r="A109" i="70"/>
  <c r="M109" i="73" l="1" a="1"/>
  <c r="M109" i="73" s="1"/>
  <c r="K109" i="73" a="1"/>
  <c r="K109" i="73" s="1"/>
  <c r="L109" i="70" a="1"/>
  <c r="L109" i="70" s="1"/>
  <c r="J109" i="70" a="1"/>
  <c r="J109" i="70" s="1"/>
  <c r="A110" i="73" a="1"/>
  <c r="A110" i="70" a="1"/>
  <c r="A110" i="70" l="1"/>
  <c r="A110" i="73"/>
  <c r="M110" i="73" l="1" a="1"/>
  <c r="M110" i="73" s="1"/>
  <c r="K110" i="73" a="1"/>
  <c r="K110" i="73" s="1"/>
  <c r="L110" i="70" a="1"/>
  <c r="L110" i="70" s="1"/>
  <c r="J110" i="70" a="1"/>
  <c r="J110" i="70" s="1"/>
  <c r="A111" i="70" a="1"/>
  <c r="A111" i="73" a="1"/>
  <c r="A111" i="70" l="1"/>
  <c r="A111" i="73"/>
  <c r="L111" i="70" l="1" a="1"/>
  <c r="L111" i="70" s="1"/>
  <c r="J111" i="70" a="1"/>
  <c r="J111" i="70" s="1"/>
  <c r="M111" i="73" a="1"/>
  <c r="M111" i="73" s="1"/>
  <c r="K111" i="73" a="1"/>
  <c r="K111" i="73" s="1"/>
  <c r="A112" i="70" a="1"/>
  <c r="A112" i="73" a="1"/>
  <c r="A112" i="73" l="1"/>
  <c r="A112" i="70"/>
  <c r="M112" i="73" l="1" a="1"/>
  <c r="M112" i="73" s="1"/>
  <c r="K112" i="73" a="1"/>
  <c r="K112" i="73" s="1"/>
  <c r="L112" i="70" a="1"/>
  <c r="L112" i="70" s="1"/>
  <c r="J112" i="70" a="1"/>
  <c r="J112" i="70" s="1"/>
  <c r="A113" i="70" a="1"/>
  <c r="A113" i="73" a="1"/>
  <c r="A113" i="70" l="1"/>
  <c r="A113" i="73"/>
  <c r="L113" i="70" l="1" a="1"/>
  <c r="L113" i="70" s="1"/>
  <c r="J113" i="70" a="1"/>
  <c r="J113" i="70" s="1"/>
  <c r="M113" i="73" a="1"/>
  <c r="M113" i="73" s="1"/>
  <c r="K113" i="73" a="1"/>
  <c r="K113" i="73" s="1"/>
  <c r="A114" i="73" a="1"/>
  <c r="A114" i="70" a="1"/>
  <c r="A114" i="73" l="1"/>
  <c r="A114" i="70"/>
  <c r="M114" i="73" l="1" a="1"/>
  <c r="M114" i="73" s="1"/>
  <c r="K114" i="73" a="1"/>
  <c r="K114" i="73" s="1"/>
  <c r="L114" i="70" a="1"/>
  <c r="L114" i="70" s="1"/>
  <c r="J114" i="70" a="1"/>
  <c r="J114" i="70" s="1"/>
  <c r="A115" i="70" a="1"/>
  <c r="A115" i="73" a="1"/>
  <c r="A115" i="70" l="1"/>
  <c r="A115" i="73"/>
  <c r="L115" i="70" l="1" a="1"/>
  <c r="L115" i="70" s="1"/>
  <c r="J115" i="70" a="1"/>
  <c r="J115" i="70" s="1"/>
  <c r="M115" i="73" a="1"/>
  <c r="M115" i="73" s="1"/>
  <c r="K115" i="73" a="1"/>
  <c r="K115" i="73" s="1"/>
  <c r="A116" i="70" a="1"/>
  <c r="A116" i="73" a="1"/>
  <c r="A116" i="73" l="1"/>
  <c r="A116" i="70"/>
  <c r="M116" i="73" l="1" a="1"/>
  <c r="M116" i="73" s="1"/>
  <c r="K116" i="73" a="1"/>
  <c r="K116" i="73" s="1"/>
  <c r="L116" i="70" a="1"/>
  <c r="L116" i="70" s="1"/>
  <c r="J116" i="70" a="1"/>
  <c r="J116" i="70" s="1"/>
  <c r="A117" i="70" a="1"/>
  <c r="A117" i="73" a="1"/>
  <c r="A117" i="73" l="1"/>
  <c r="A117" i="70"/>
  <c r="M117" i="73" l="1" a="1"/>
  <c r="M117" i="73" s="1"/>
  <c r="K117" i="73" a="1"/>
  <c r="K117" i="73" s="1"/>
  <c r="L117" i="70" a="1"/>
  <c r="L117" i="70" s="1"/>
  <c r="J117" i="70" a="1"/>
  <c r="J117" i="70" s="1"/>
  <c r="A118" i="70" a="1"/>
  <c r="A118" i="73" a="1"/>
  <c r="A118" i="73" l="1"/>
  <c r="A118" i="70"/>
  <c r="M118" i="73" l="1" a="1"/>
  <c r="M118" i="73" s="1"/>
  <c r="K118" i="73" a="1"/>
  <c r="K118" i="73" s="1"/>
  <c r="L118" i="70" a="1"/>
  <c r="L118" i="70" s="1"/>
  <c r="J118" i="70" a="1"/>
  <c r="J118" i="70" s="1"/>
  <c r="A119" i="70" a="1"/>
  <c r="A119" i="73" a="1"/>
  <c r="A119" i="73" l="1"/>
  <c r="A119" i="70"/>
  <c r="M119" i="73" l="1" a="1"/>
  <c r="M119" i="73" s="1"/>
  <c r="K119" i="73" a="1"/>
  <c r="K119" i="73" s="1"/>
  <c r="L119" i="70" a="1"/>
  <c r="L119" i="70" s="1"/>
  <c r="J119" i="70" a="1"/>
  <c r="J119" i="70" s="1"/>
  <c r="A120" i="73" a="1"/>
  <c r="A120" i="70" a="1"/>
  <c r="A120" i="73" l="1"/>
  <c r="A120" i="70"/>
  <c r="M120" i="73" l="1" a="1"/>
  <c r="M120" i="73" s="1"/>
  <c r="K120" i="73" a="1"/>
  <c r="K120" i="73" s="1"/>
  <c r="L120" i="70" a="1"/>
  <c r="L120" i="70" s="1"/>
  <c r="J120" i="70" a="1"/>
  <c r="J120" i="70" s="1"/>
  <c r="A121" i="73" a="1"/>
  <c r="A121" i="70" a="1"/>
  <c r="A121" i="73" l="1"/>
  <c r="A121" i="70"/>
  <c r="L121" i="70" l="1" a="1"/>
  <c r="L121" i="70" s="1"/>
  <c r="J121" i="70" a="1"/>
  <c r="J121" i="70" s="1"/>
  <c r="M121" i="73" a="1"/>
  <c r="M121" i="73" s="1"/>
  <c r="K121" i="73" a="1"/>
  <c r="K121" i="73" s="1"/>
  <c r="A122" i="73" a="1"/>
  <c r="A122" i="70" a="1"/>
  <c r="A122" i="73" l="1"/>
  <c r="A122" i="70"/>
  <c r="M122" i="73" l="1" a="1"/>
  <c r="M122" i="73" s="1"/>
  <c r="K122" i="73" a="1"/>
  <c r="K122" i="73" s="1"/>
  <c r="L122" i="70" a="1"/>
  <c r="L122" i="70" s="1"/>
  <c r="J122" i="70" a="1"/>
  <c r="J122" i="70" s="1"/>
  <c r="A123" i="70" a="1"/>
  <c r="A123" i="73" a="1"/>
  <c r="A123" i="70" l="1"/>
  <c r="A123" i="73"/>
  <c r="M123" i="73" l="1" a="1"/>
  <c r="M123" i="73" s="1"/>
  <c r="K123" i="73" a="1"/>
  <c r="K123" i="73" s="1"/>
  <c r="L123" i="70" a="1"/>
  <c r="L123" i="70" s="1"/>
  <c r="J123" i="70" a="1"/>
  <c r="J123" i="70" s="1"/>
  <c r="A124" i="70" a="1"/>
  <c r="A124" i="73" a="1"/>
  <c r="A124" i="73" l="1"/>
  <c r="A124" i="70"/>
  <c r="M124" i="73" l="1" a="1"/>
  <c r="M124" i="73" s="1"/>
  <c r="K124" i="73" a="1"/>
  <c r="K124" i="73" s="1"/>
  <c r="L124" i="70" a="1"/>
  <c r="L124" i="70" s="1"/>
  <c r="J124" i="70" a="1"/>
  <c r="J124" i="70" s="1"/>
  <c r="A125" i="70" a="1"/>
  <c r="A125" i="73" a="1"/>
  <c r="A125" i="73" l="1"/>
  <c r="A125" i="70"/>
  <c r="V21" i="68"/>
  <c r="V12" i="68" s="1"/>
  <c r="L125" i="70" l="1" a="1"/>
  <c r="L125" i="70" s="1"/>
  <c r="J125" i="70" a="1"/>
  <c r="J125" i="70" s="1"/>
  <c r="M125" i="73" a="1"/>
  <c r="M125" i="73" s="1"/>
  <c r="K125" i="73" a="1"/>
  <c r="K125" i="73" s="1"/>
  <c r="A126" i="73" a="1"/>
  <c r="A126" i="70" a="1"/>
  <c r="A126" i="73" l="1"/>
  <c r="A126" i="70"/>
  <c r="M126" i="73" l="1" a="1"/>
  <c r="M126" i="73" s="1"/>
  <c r="K126" i="73" a="1"/>
  <c r="K126" i="73" s="1"/>
  <c r="L126" i="70" a="1"/>
  <c r="L126" i="70" s="1"/>
  <c r="J126" i="70" a="1"/>
  <c r="J126" i="70" s="1"/>
  <c r="A127" i="70" a="1"/>
  <c r="A127" i="73" a="1"/>
  <c r="A127" i="73" l="1"/>
  <c r="A127" i="70"/>
  <c r="M127" i="73" l="1" a="1"/>
  <c r="M127" i="73" s="1"/>
  <c r="K127" i="73" a="1"/>
  <c r="K127" i="73" s="1"/>
  <c r="L127" i="70" a="1"/>
  <c r="L127" i="70" s="1"/>
  <c r="J127" i="70" a="1"/>
  <c r="J127" i="70" s="1"/>
  <c r="A128" i="70" a="1"/>
  <c r="A128" i="73" a="1"/>
  <c r="A128" i="70" l="1"/>
  <c r="A128" i="73"/>
  <c r="M128" i="73" l="1" a="1"/>
  <c r="M128" i="73" s="1"/>
  <c r="K128" i="73" a="1"/>
  <c r="K128" i="73" s="1"/>
  <c r="L128" i="70" a="1"/>
  <c r="L128" i="70" s="1"/>
  <c r="J128" i="70" a="1"/>
  <c r="J128" i="70" s="1"/>
  <c r="A129" i="73" a="1"/>
  <c r="A129" i="70" a="1"/>
  <c r="A129" i="73" l="1"/>
  <c r="A129" i="70"/>
  <c r="M129" i="73" l="1" a="1"/>
  <c r="M129" i="73" s="1"/>
  <c r="K129" i="73" a="1"/>
  <c r="K129" i="73" s="1"/>
  <c r="L129" i="70" a="1"/>
  <c r="L129" i="70" s="1"/>
  <c r="J129" i="70" a="1"/>
  <c r="J129" i="70" s="1"/>
  <c r="A130" i="73" a="1"/>
  <c r="A130" i="70" a="1"/>
  <c r="A130" i="70" l="1"/>
  <c r="A130" i="73"/>
  <c r="L130" i="70" l="1" a="1"/>
  <c r="L130" i="70" s="1"/>
  <c r="J130" i="70" a="1"/>
  <c r="J130" i="70" s="1"/>
  <c r="M130" i="73" a="1"/>
  <c r="M130" i="73" s="1"/>
  <c r="K130" i="73" a="1"/>
  <c r="K130" i="73" s="1"/>
  <c r="A131" i="73" a="1"/>
  <c r="A131" i="70" a="1"/>
  <c r="A131" i="73" l="1"/>
  <c r="A131" i="70"/>
  <c r="M131" i="73" l="1" a="1"/>
  <c r="M131" i="73" s="1"/>
  <c r="K131" i="73" a="1"/>
  <c r="K131" i="73" s="1"/>
  <c r="L131" i="70" a="1"/>
  <c r="L131" i="70" s="1"/>
  <c r="J131" i="70" a="1"/>
  <c r="J131" i="70" s="1"/>
  <c r="A132" i="70" a="1"/>
  <c r="A132" i="73" a="1"/>
  <c r="A132" i="73" l="1"/>
  <c r="A132" i="70"/>
  <c r="M132" i="73" l="1" a="1"/>
  <c r="M132" i="73" s="1"/>
  <c r="K132" i="73" a="1"/>
  <c r="K132" i="73" s="1"/>
  <c r="L132" i="70" a="1"/>
  <c r="L132" i="70" s="1"/>
  <c r="J132" i="70" a="1"/>
  <c r="J132" i="70" s="1"/>
  <c r="A133" i="73" a="1"/>
  <c r="A133" i="70" a="1"/>
  <c r="A133" i="70" l="1"/>
  <c r="A133" i="73"/>
  <c r="L133" i="70" l="1" a="1"/>
  <c r="L133" i="70" s="1"/>
  <c r="J133" i="70" a="1"/>
  <c r="J133" i="70" s="1"/>
  <c r="M133" i="73" a="1"/>
  <c r="M133" i="73" s="1"/>
  <c r="K133" i="73" a="1"/>
  <c r="K133" i="73" s="1"/>
  <c r="A134" i="70" a="1"/>
  <c r="A134" i="73" a="1"/>
  <c r="A134" i="73" l="1"/>
  <c r="A134" i="70"/>
  <c r="L134" i="70" l="1" a="1"/>
  <c r="L134" i="70" s="1"/>
  <c r="J134" i="70" a="1"/>
  <c r="J134" i="70" s="1"/>
  <c r="M134" i="73" a="1"/>
  <c r="M134" i="73" s="1"/>
  <c r="K134" i="73" a="1"/>
  <c r="K134" i="73" s="1"/>
  <c r="A135" i="73" a="1"/>
  <c r="A135" i="70" a="1"/>
  <c r="A135" i="73" l="1"/>
  <c r="A135" i="70"/>
  <c r="M135" i="73" l="1" a="1"/>
  <c r="M135" i="73" s="1"/>
  <c r="K135" i="73" a="1"/>
  <c r="K135" i="73" s="1"/>
  <c r="L135" i="70" a="1"/>
  <c r="L135" i="70" s="1"/>
  <c r="J135" i="70" a="1"/>
  <c r="J135" i="70" s="1"/>
  <c r="A136" i="70" a="1"/>
  <c r="A136" i="73" a="1"/>
  <c r="A136" i="73" l="1"/>
  <c r="A136" i="70"/>
  <c r="M136" i="73" l="1" a="1"/>
  <c r="M136" i="73" s="1"/>
  <c r="K136" i="73" a="1"/>
  <c r="K136" i="73" s="1"/>
  <c r="L136" i="70" a="1"/>
  <c r="L136" i="70" s="1"/>
  <c r="J136" i="70" a="1"/>
  <c r="J136" i="70" s="1"/>
  <c r="A137" i="70" a="1"/>
  <c r="A137" i="73" a="1"/>
  <c r="A137" i="70" l="1"/>
  <c r="A137" i="73"/>
  <c r="L137" i="70" l="1" a="1"/>
  <c r="L137" i="70" s="1"/>
  <c r="J137" i="70" a="1"/>
  <c r="J137" i="70" s="1"/>
  <c r="M137" i="73" a="1"/>
  <c r="M137" i="73" s="1"/>
  <c r="K137" i="73" a="1"/>
  <c r="K137" i="73" s="1"/>
  <c r="A138" i="70" a="1"/>
  <c r="A138" i="73" a="1"/>
  <c r="A138" i="73" l="1"/>
  <c r="A138" i="70"/>
  <c r="M138" i="73" l="1" a="1"/>
  <c r="M138" i="73" s="1"/>
  <c r="K138" i="73" a="1"/>
  <c r="K138" i="73" s="1"/>
  <c r="L138" i="70" a="1"/>
  <c r="L138" i="70" s="1"/>
  <c r="J138" i="70" a="1"/>
  <c r="J138" i="70" s="1"/>
  <c r="A139" i="70" a="1"/>
  <c r="A139" i="73" a="1"/>
  <c r="A139" i="70" l="1"/>
  <c r="A139" i="73"/>
  <c r="L139" i="70" l="1" a="1"/>
  <c r="L139" i="70" s="1"/>
  <c r="J139" i="70" a="1"/>
  <c r="J139" i="70" s="1"/>
  <c r="M139" i="73" a="1"/>
  <c r="M139" i="73" s="1"/>
  <c r="K139" i="73" a="1"/>
  <c r="K139" i="73" s="1"/>
  <c r="A140" i="70" a="1"/>
  <c r="A140" i="73" a="1"/>
  <c r="A140" i="70" l="1"/>
  <c r="A140" i="73"/>
  <c r="L140" i="70" l="1" a="1"/>
  <c r="L140" i="70" s="1"/>
  <c r="J140" i="70" a="1"/>
  <c r="J140" i="70" s="1"/>
  <c r="M140" i="73" a="1"/>
  <c r="M140" i="73" s="1"/>
  <c r="K140" i="73" a="1"/>
  <c r="K140" i="73" s="1"/>
  <c r="A141" i="70" a="1"/>
  <c r="A141" i="73" a="1"/>
  <c r="A141" i="73" l="1"/>
  <c r="A141" i="70"/>
  <c r="M141" i="73" l="1" a="1"/>
  <c r="M141" i="73" s="1"/>
  <c r="K141" i="73" a="1"/>
  <c r="K141" i="73" s="1"/>
  <c r="L141" i="70" a="1"/>
  <c r="L141" i="70" s="1"/>
  <c r="J141" i="70" a="1"/>
  <c r="J141" i="70" s="1"/>
  <c r="A142" i="73" a="1"/>
  <c r="A142" i="70" a="1"/>
  <c r="A142" i="70" l="1"/>
  <c r="A142" i="73"/>
  <c r="L142" i="70" l="1" a="1"/>
  <c r="L142" i="70" s="1"/>
  <c r="J142" i="70" a="1"/>
  <c r="J142" i="70" s="1"/>
  <c r="M142" i="73" a="1"/>
  <c r="M142" i="73" s="1"/>
  <c r="K142" i="73" a="1"/>
  <c r="K142" i="73" s="1"/>
  <c r="A143" i="70" a="1"/>
  <c r="A143" i="73" a="1"/>
  <c r="A143" i="70" l="1"/>
  <c r="A143" i="73"/>
  <c r="L143" i="70" l="1" a="1"/>
  <c r="L143" i="70" s="1"/>
  <c r="J143" i="70" a="1"/>
  <c r="J143" i="70" s="1"/>
  <c r="M143" i="73" a="1"/>
  <c r="M143" i="73" s="1"/>
  <c r="K143" i="73" a="1"/>
  <c r="K143" i="73" s="1"/>
  <c r="A144" i="73" a="1"/>
  <c r="A144" i="70" a="1"/>
  <c r="A144" i="73" l="1"/>
  <c r="A144" i="70"/>
  <c r="L144" i="70" l="1" a="1"/>
  <c r="L144" i="70" s="1"/>
  <c r="J144" i="70" a="1"/>
  <c r="J144" i="70" s="1"/>
  <c r="M144" i="73" a="1"/>
  <c r="M144" i="73" s="1"/>
  <c r="K144" i="73" a="1"/>
  <c r="K144" i="73" s="1"/>
  <c r="A145" i="73" a="1"/>
  <c r="A145" i="70" a="1"/>
  <c r="A145" i="73" l="1"/>
  <c r="A145" i="70"/>
  <c r="M145" i="73" l="1" a="1"/>
  <c r="M145" i="73" s="1"/>
  <c r="K145" i="73" a="1"/>
  <c r="K145" i="73" s="1"/>
  <c r="L145" i="70" a="1"/>
  <c r="L145" i="70" s="1"/>
  <c r="J145" i="70" a="1"/>
  <c r="J145" i="70" s="1"/>
  <c r="A146" i="73" a="1"/>
  <c r="A146" i="70" a="1"/>
  <c r="A146" i="70" l="1"/>
  <c r="A146" i="73"/>
  <c r="L146" i="70" l="1" a="1"/>
  <c r="L146" i="70" s="1"/>
  <c r="J146" i="70" a="1"/>
  <c r="J146" i="70" s="1"/>
  <c r="M146" i="73" a="1"/>
  <c r="M146" i="73" s="1"/>
  <c r="K146" i="73" a="1"/>
  <c r="K146" i="73" s="1"/>
  <c r="A147" i="73" a="1"/>
  <c r="A147" i="70" a="1"/>
  <c r="A147" i="73" l="1"/>
  <c r="A147" i="70"/>
  <c r="M147" i="73" l="1" a="1"/>
  <c r="M147" i="73" s="1"/>
  <c r="K147" i="73" a="1"/>
  <c r="K147" i="73" s="1"/>
  <c r="L147" i="70" a="1"/>
  <c r="L147" i="70" s="1"/>
  <c r="J147" i="70" a="1"/>
  <c r="J147" i="70" s="1"/>
  <c r="A148" i="70" a="1"/>
  <c r="A148" i="73" a="1"/>
  <c r="A148" i="70" l="1"/>
  <c r="A148" i="73"/>
  <c r="L148" i="70" l="1" a="1"/>
  <c r="L148" i="70" s="1"/>
  <c r="J148" i="70" a="1"/>
  <c r="J148" i="70" s="1"/>
  <c r="M148" i="73" a="1"/>
  <c r="M148" i="73" s="1"/>
  <c r="K148" i="73" a="1"/>
  <c r="K148" i="73" s="1"/>
  <c r="A149" i="73" a="1"/>
  <c r="A149" i="70" a="1"/>
  <c r="A149" i="73" l="1"/>
  <c r="A149" i="70"/>
  <c r="M149" i="73" l="1" a="1"/>
  <c r="M149" i="73" s="1"/>
  <c r="K149" i="73" a="1"/>
  <c r="K149" i="73" s="1"/>
  <c r="L149" i="70" a="1"/>
  <c r="L149" i="70" s="1"/>
  <c r="J149" i="70" a="1"/>
  <c r="J149" i="70" s="1"/>
  <c r="A150" i="70" a="1"/>
  <c r="A150" i="73" a="1"/>
  <c r="A150" i="73" l="1"/>
  <c r="A150" i="70"/>
  <c r="M150" i="73" l="1" a="1"/>
  <c r="M150" i="73" s="1"/>
  <c r="K150" i="73" a="1"/>
  <c r="K150" i="73" s="1"/>
  <c r="L150" i="70" a="1"/>
  <c r="L150" i="70" s="1"/>
  <c r="J150" i="70" a="1"/>
  <c r="J150" i="70" s="1"/>
  <c r="A151" i="70" a="1"/>
  <c r="A151" i="73" a="1"/>
  <c r="A151" i="70" l="1"/>
  <c r="A151" i="73"/>
  <c r="L151" i="70" l="1" a="1"/>
  <c r="L151" i="70" s="1"/>
  <c r="J151" i="70" a="1"/>
  <c r="J151" i="70" s="1"/>
  <c r="M151" i="73" a="1"/>
  <c r="M151" i="73" s="1"/>
  <c r="K151" i="73" a="1"/>
  <c r="K151" i="73" s="1"/>
  <c r="A152" i="70" a="1"/>
  <c r="A152" i="73" a="1"/>
  <c r="A152" i="73" l="1"/>
  <c r="A152" i="70"/>
  <c r="M152" i="73" l="1" a="1"/>
  <c r="M152" i="73" s="1"/>
  <c r="K152" i="73" a="1"/>
  <c r="K152" i="73" s="1"/>
  <c r="L152" i="70" a="1"/>
  <c r="L152" i="70" s="1"/>
  <c r="J152" i="70" a="1"/>
  <c r="J152" i="70" s="1"/>
  <c r="A153" i="70" a="1"/>
  <c r="A153" i="73" a="1"/>
  <c r="A153" i="73" l="1"/>
  <c r="A153" i="70"/>
  <c r="M153" i="73" l="1" a="1"/>
  <c r="M153" i="73" s="1"/>
  <c r="K153" i="73" a="1"/>
  <c r="K153" i="73" s="1"/>
  <c r="L153" i="70" a="1"/>
  <c r="L153" i="70" s="1"/>
  <c r="J153" i="70" a="1"/>
  <c r="J153" i="70" s="1"/>
  <c r="A154" i="70" a="1"/>
  <c r="A154" i="73" a="1"/>
  <c r="A154" i="70" l="1"/>
  <c r="A154" i="73"/>
  <c r="L154" i="70" l="1" a="1"/>
  <c r="L154" i="70" s="1"/>
  <c r="J154" i="70" a="1"/>
  <c r="J154" i="70" s="1"/>
  <c r="M154" i="73" a="1"/>
  <c r="M154" i="73" s="1"/>
  <c r="K154" i="73" a="1"/>
  <c r="K154" i="73" s="1"/>
  <c r="A155" i="70" a="1"/>
  <c r="A155" i="73" a="1"/>
  <c r="A155" i="73" l="1"/>
  <c r="A155" i="70"/>
  <c r="M155" i="73" l="1" a="1"/>
  <c r="M155" i="73" s="1"/>
  <c r="K155" i="73" a="1"/>
  <c r="K155" i="73" s="1"/>
  <c r="L155" i="70" a="1"/>
  <c r="L155" i="70" s="1"/>
  <c r="J155" i="70" a="1"/>
  <c r="J155" i="70" s="1"/>
  <c r="A156" i="73" a="1"/>
  <c r="A156" i="70" a="1"/>
  <c r="A156" i="70" l="1"/>
  <c r="A156" i="73"/>
  <c r="L156" i="70" l="1" a="1"/>
  <c r="L156" i="70" s="1"/>
  <c r="J156" i="70" a="1"/>
  <c r="J156" i="70" s="1"/>
  <c r="M156" i="73" a="1"/>
  <c r="M156" i="73" s="1"/>
  <c r="K156" i="73" a="1"/>
  <c r="K156" i="73" s="1"/>
  <c r="A157" i="73" a="1"/>
  <c r="A157" i="70" a="1"/>
  <c r="A157" i="73" l="1"/>
  <c r="A157" i="70"/>
  <c r="M157" i="73" l="1" a="1"/>
  <c r="M157" i="73" s="1"/>
  <c r="K157" i="73" a="1"/>
  <c r="K157" i="73" s="1"/>
  <c r="L157" i="70" a="1"/>
  <c r="L157" i="70" s="1"/>
  <c r="J157" i="70" a="1"/>
  <c r="J157" i="70" s="1"/>
  <c r="A158" i="70" a="1"/>
  <c r="A158" i="73" a="1"/>
  <c r="A158" i="70" l="1"/>
  <c r="A158" i="73"/>
  <c r="L158" i="70" l="1" a="1"/>
  <c r="L158" i="70" s="1"/>
  <c r="J158" i="70" a="1"/>
  <c r="J158" i="70" s="1"/>
  <c r="M158" i="73" a="1"/>
  <c r="M158" i="73" s="1"/>
  <c r="K158" i="73" a="1"/>
  <c r="K158" i="73" s="1"/>
  <c r="A159" i="70" a="1"/>
  <c r="A159" i="73" a="1"/>
  <c r="A159" i="73" l="1"/>
  <c r="A159" i="70"/>
  <c r="M159" i="73" l="1" a="1"/>
  <c r="M159" i="73" s="1"/>
  <c r="K159" i="73" a="1"/>
  <c r="K159" i="73" s="1"/>
  <c r="L159" i="70" a="1"/>
  <c r="L159" i="70" s="1"/>
  <c r="J159" i="70" a="1"/>
  <c r="J159" i="70" s="1"/>
  <c r="A160" i="70" a="1"/>
  <c r="A160" i="73" a="1"/>
  <c r="A160" i="73" l="1"/>
  <c r="A160" i="70"/>
  <c r="M160" i="73" l="1" a="1"/>
  <c r="M160" i="73" s="1"/>
  <c r="K160" i="73" a="1"/>
  <c r="K160" i="73" s="1"/>
  <c r="L160" i="70" a="1"/>
  <c r="L160" i="70" s="1"/>
  <c r="J160" i="70" a="1"/>
  <c r="J160" i="70" s="1"/>
  <c r="A161" i="70" a="1"/>
  <c r="A161" i="73" a="1"/>
  <c r="A161" i="70" l="1"/>
  <c r="A161" i="73"/>
  <c r="L161" i="70" l="1" a="1"/>
  <c r="L161" i="70" s="1"/>
  <c r="J161" i="70" a="1"/>
  <c r="J161" i="70" s="1"/>
  <c r="M161" i="73" a="1"/>
  <c r="M161" i="73" s="1"/>
  <c r="K161" i="73" a="1"/>
  <c r="K161" i="73" s="1"/>
  <c r="A162" i="73" a="1"/>
  <c r="A162" i="70" a="1"/>
  <c r="A162" i="73" l="1"/>
  <c r="A162" i="70"/>
  <c r="M162" i="73" l="1" a="1"/>
  <c r="M162" i="73" s="1"/>
  <c r="K162" i="73" a="1"/>
  <c r="K162" i="73" s="1"/>
  <c r="L162" i="70" a="1"/>
  <c r="L162" i="70" s="1"/>
  <c r="J162" i="70" a="1"/>
  <c r="J162" i="70" s="1"/>
  <c r="A163" i="70" a="1"/>
  <c r="A163" i="73" a="1"/>
  <c r="A163" i="73" l="1"/>
  <c r="A163" i="70"/>
  <c r="M163" i="73" l="1" a="1"/>
  <c r="M163" i="73" s="1"/>
  <c r="K163" i="73" a="1"/>
  <c r="K163" i="73" s="1"/>
  <c r="L163" i="70" a="1"/>
  <c r="L163" i="70" s="1"/>
  <c r="J163" i="70" a="1"/>
  <c r="J163" i="70" s="1"/>
  <c r="A164" i="73" a="1"/>
  <c r="A164" i="70" a="1"/>
  <c r="A164" i="70" l="1"/>
  <c r="A164" i="73"/>
  <c r="L164" i="70" l="1" a="1"/>
  <c r="L164" i="70" s="1"/>
  <c r="J164" i="70" a="1"/>
  <c r="J164" i="70" s="1"/>
  <c r="M164" i="73" a="1"/>
  <c r="M164" i="73" s="1"/>
  <c r="K164" i="73" a="1"/>
  <c r="K164" i="73" s="1"/>
  <c r="A165" i="73" a="1"/>
  <c r="A165" i="70" a="1"/>
  <c r="A165" i="73" l="1"/>
  <c r="A165" i="70"/>
  <c r="M165" i="73" l="1" a="1"/>
  <c r="M165" i="73" s="1"/>
  <c r="K165" i="73" a="1"/>
  <c r="K165" i="73" s="1"/>
  <c r="L165" i="70" a="1"/>
  <c r="L165" i="70" s="1"/>
  <c r="J165" i="70" a="1"/>
  <c r="J165" i="70" s="1"/>
  <c r="A166" i="73" a="1"/>
  <c r="A166" i="70" a="1"/>
  <c r="A166" i="70" l="1"/>
  <c r="A166" i="73"/>
  <c r="L166" i="70" l="1" a="1"/>
  <c r="L166" i="70" s="1"/>
  <c r="J166" i="70" a="1"/>
  <c r="J166" i="70" s="1"/>
  <c r="M166" i="73" a="1"/>
  <c r="M166" i="73" s="1"/>
  <c r="K166" i="73" a="1"/>
  <c r="K166" i="73" s="1"/>
  <c r="A167" i="73" a="1"/>
  <c r="A167" i="70" a="1"/>
  <c r="A167" i="70" l="1"/>
  <c r="A167" i="73"/>
  <c r="L167" i="70" l="1" a="1"/>
  <c r="L167" i="70" s="1"/>
  <c r="J167" i="70" a="1"/>
  <c r="J167" i="70" s="1"/>
  <c r="M167" i="73" a="1"/>
  <c r="M167" i="73" s="1"/>
  <c r="K167" i="73" a="1"/>
  <c r="K167" i="73" s="1"/>
  <c r="A168" i="73" a="1"/>
  <c r="A168" i="70" a="1"/>
  <c r="A168" i="73" l="1"/>
  <c r="A168" i="70"/>
  <c r="M168" i="73" l="1" a="1"/>
  <c r="M168" i="73" s="1"/>
  <c r="K168" i="73" a="1"/>
  <c r="K168" i="73" s="1"/>
  <c r="L168" i="70" a="1"/>
  <c r="L168" i="70" s="1"/>
  <c r="J168" i="70" a="1"/>
  <c r="J168" i="70" s="1"/>
  <c r="A169" i="70" a="1"/>
  <c r="A169" i="73" a="1"/>
  <c r="A169" i="73" l="1"/>
  <c r="A169" i="70"/>
  <c r="M169" i="73" l="1" a="1"/>
  <c r="M169" i="73" s="1"/>
  <c r="K169" i="73" a="1"/>
  <c r="K169" i="73" s="1"/>
  <c r="L169" i="70" a="1"/>
  <c r="L169" i="70" s="1"/>
  <c r="J169" i="70" a="1"/>
  <c r="J169" i="70" s="1"/>
  <c r="A170" i="73" a="1"/>
  <c r="A170" i="70" a="1"/>
  <c r="A170" i="70" l="1"/>
  <c r="A170" i="73"/>
  <c r="L170" i="70" l="1" a="1"/>
  <c r="L170" i="70" s="1"/>
  <c r="J170" i="70" a="1"/>
  <c r="J170" i="70" s="1"/>
  <c r="M170" i="73" a="1"/>
  <c r="M170" i="73" s="1"/>
  <c r="K170" i="73" a="1"/>
  <c r="K170" i="73" s="1"/>
  <c r="A171" i="73" a="1"/>
  <c r="A171" i="70" a="1"/>
  <c r="A171" i="73" l="1"/>
  <c r="A171" i="70"/>
  <c r="M171" i="73" l="1" a="1"/>
  <c r="M171" i="73" s="1"/>
  <c r="K171" i="73" a="1"/>
  <c r="K171" i="73" s="1"/>
  <c r="L171" i="70" a="1"/>
  <c r="L171" i="70" s="1"/>
  <c r="J171" i="70" a="1"/>
  <c r="J171" i="70" s="1"/>
  <c r="A172" i="73" a="1"/>
  <c r="A172" i="70" a="1"/>
  <c r="A172" i="73" l="1"/>
  <c r="A172" i="70"/>
  <c r="M172" i="73" l="1" a="1"/>
  <c r="M172" i="73" s="1"/>
  <c r="K172" i="73" a="1"/>
  <c r="K172" i="73" s="1"/>
  <c r="L172" i="70" a="1"/>
  <c r="L172" i="70" s="1"/>
  <c r="J172" i="70" a="1"/>
  <c r="J172" i="70" s="1"/>
  <c r="A173" i="73" a="1"/>
  <c r="A173" i="70" a="1"/>
  <c r="A173" i="70" l="1"/>
  <c r="A173" i="73"/>
  <c r="L173" i="70" l="1" a="1"/>
  <c r="L173" i="70" s="1"/>
  <c r="J173" i="70" a="1"/>
  <c r="J173" i="70" s="1"/>
  <c r="M173" i="73" a="1"/>
  <c r="M173" i="73" s="1"/>
  <c r="K173" i="73" a="1"/>
  <c r="K173" i="73" s="1"/>
  <c r="A174" i="73" a="1"/>
  <c r="A174" i="70" a="1"/>
  <c r="A174" i="73" l="1"/>
  <c r="A174" i="70"/>
  <c r="M174" i="73" l="1" a="1"/>
  <c r="M174" i="73" s="1"/>
  <c r="K174" i="73" a="1"/>
  <c r="K174" i="73" s="1"/>
  <c r="L174" i="70" a="1"/>
  <c r="L174" i="70" s="1"/>
  <c r="J174" i="70" a="1"/>
  <c r="J174" i="70" s="1"/>
  <c r="A175" i="73" a="1"/>
  <c r="A175" i="70" a="1"/>
  <c r="A175" i="73" l="1"/>
  <c r="A175" i="70"/>
  <c r="M175" i="73" l="1" a="1"/>
  <c r="M175" i="73" s="1"/>
  <c r="K175" i="73" a="1"/>
  <c r="K175" i="73" s="1"/>
  <c r="L175" i="70" a="1"/>
  <c r="L175" i="70" s="1"/>
  <c r="J175" i="70" a="1"/>
  <c r="J175" i="70" s="1"/>
  <c r="A176" i="73" a="1"/>
  <c r="A176" i="70" a="1"/>
  <c r="A176" i="70" l="1"/>
  <c r="A176" i="73"/>
  <c r="L176" i="70" l="1" a="1"/>
  <c r="L176" i="70" s="1"/>
  <c r="J176" i="70" a="1"/>
  <c r="J176" i="70" s="1"/>
  <c r="M176" i="73" a="1"/>
  <c r="M176" i="73" s="1"/>
  <c r="K176" i="73" a="1"/>
  <c r="K176" i="73" s="1"/>
  <c r="A177" i="73" a="1"/>
  <c r="A177" i="70" a="1"/>
  <c r="A177" i="73" l="1"/>
  <c r="A177" i="70"/>
  <c r="M177" i="73" l="1" a="1"/>
  <c r="M177" i="73" s="1"/>
  <c r="K177" i="73" a="1"/>
  <c r="K177" i="73" s="1"/>
  <c r="L177" i="70" a="1"/>
  <c r="L177" i="70" s="1"/>
  <c r="J177" i="70" a="1"/>
  <c r="J177" i="70" s="1"/>
  <c r="A178" i="70" a="1"/>
  <c r="A178" i="73" a="1"/>
  <c r="A178" i="73" l="1"/>
  <c r="A178" i="70"/>
  <c r="M178" i="73" l="1" a="1"/>
  <c r="M178" i="73" s="1"/>
  <c r="K178" i="73" a="1"/>
  <c r="K178" i="73" s="1"/>
  <c r="L178" i="70" a="1"/>
  <c r="L178" i="70" s="1"/>
  <c r="J178" i="70" a="1"/>
  <c r="J178" i="70" s="1"/>
  <c r="A179" i="73" a="1"/>
  <c r="A179" i="70" a="1"/>
  <c r="A179" i="70" l="1"/>
  <c r="A179" i="73"/>
  <c r="L179" i="70" l="1" a="1"/>
  <c r="L179" i="70" s="1"/>
  <c r="J179" i="70" a="1"/>
  <c r="J179" i="70" s="1"/>
  <c r="M179" i="73" a="1"/>
  <c r="M179" i="73" s="1"/>
  <c r="K179" i="73" a="1"/>
  <c r="K179" i="73" s="1"/>
  <c r="A180" i="70" a="1"/>
  <c r="A180" i="73" a="1"/>
  <c r="A180" i="73" l="1"/>
  <c r="A180" i="70"/>
  <c r="M180" i="73" l="1" a="1"/>
  <c r="M180" i="73" s="1"/>
  <c r="K180" i="73" a="1"/>
  <c r="K180" i="73" s="1"/>
  <c r="L180" i="70" a="1"/>
  <c r="L180" i="70" s="1"/>
  <c r="J180" i="70" a="1"/>
  <c r="J180" i="70" s="1"/>
  <c r="A181" i="70" a="1"/>
  <c r="A181" i="73" a="1"/>
  <c r="A181" i="70" l="1"/>
  <c r="A181" i="73"/>
  <c r="L181" i="70" l="1" a="1"/>
  <c r="L181" i="70" s="1"/>
  <c r="J181" i="70" a="1"/>
  <c r="J181" i="70" s="1"/>
  <c r="M181" i="73" a="1"/>
  <c r="M181" i="73" s="1"/>
  <c r="K181" i="73" a="1"/>
  <c r="K181" i="73" s="1"/>
  <c r="A182" i="73" a="1"/>
  <c r="A182" i="70" a="1"/>
  <c r="A182" i="70" l="1"/>
  <c r="A182" i="73"/>
  <c r="L182" i="70" l="1" a="1"/>
  <c r="L182" i="70" s="1"/>
  <c r="J182" i="70" a="1"/>
  <c r="J182" i="70" s="1"/>
  <c r="M182" i="73" a="1"/>
  <c r="M182" i="73" s="1"/>
  <c r="K182" i="73" a="1"/>
  <c r="K182" i="73" s="1"/>
  <c r="A183" i="73" a="1"/>
  <c r="A183" i="70" a="1"/>
  <c r="A183" i="73" l="1"/>
  <c r="A183" i="70"/>
  <c r="M183" i="73" l="1" a="1"/>
  <c r="M183" i="73" s="1"/>
  <c r="K183" i="73" a="1"/>
  <c r="K183" i="73" s="1"/>
  <c r="L183" i="70" a="1"/>
  <c r="L183" i="70" s="1"/>
  <c r="J183" i="70" a="1"/>
  <c r="J183" i="70" s="1"/>
  <c r="A184" i="73" a="1"/>
  <c r="A184" i="70" a="1"/>
  <c r="A184" i="70" l="1"/>
  <c r="A184" i="73"/>
  <c r="L184" i="70" l="1" a="1"/>
  <c r="L184" i="70" s="1"/>
  <c r="J184" i="70" a="1"/>
  <c r="J184" i="70" s="1"/>
  <c r="M184" i="73" a="1"/>
  <c r="M184" i="73" s="1"/>
  <c r="K184" i="73" a="1"/>
  <c r="K184" i="73" s="1"/>
  <c r="A185" i="70" a="1"/>
  <c r="A185" i="73" a="1"/>
  <c r="A185" i="70" l="1"/>
  <c r="A185" i="73"/>
  <c r="L185" i="70" l="1" a="1"/>
  <c r="L185" i="70" s="1"/>
  <c r="J185" i="70" a="1"/>
  <c r="J185" i="70" s="1"/>
  <c r="M185" i="73" a="1"/>
  <c r="M185" i="73" s="1"/>
  <c r="K185" i="73" a="1"/>
  <c r="K185" i="73" s="1"/>
  <c r="A186" i="73" a="1"/>
  <c r="A186" i="70" a="1"/>
  <c r="A186" i="73" l="1"/>
  <c r="A186" i="70"/>
  <c r="M186" i="73" l="1" a="1"/>
  <c r="M186" i="73" s="1"/>
  <c r="K186" i="73" a="1"/>
  <c r="K186" i="73" s="1"/>
  <c r="L186" i="70" a="1"/>
  <c r="L186" i="70" s="1"/>
  <c r="J186" i="70" a="1"/>
  <c r="J186" i="70" s="1"/>
  <c r="A187" i="73" a="1"/>
  <c r="A187" i="70" a="1"/>
  <c r="A187" i="70" l="1"/>
  <c r="A187" i="73"/>
  <c r="L187" i="70" l="1" a="1"/>
  <c r="L187" i="70" s="1"/>
  <c r="J187" i="70" a="1"/>
  <c r="J187" i="70" s="1"/>
  <c r="M187" i="73" a="1"/>
  <c r="M187" i="73" s="1"/>
  <c r="K187" i="73" a="1"/>
  <c r="K187" i="73" s="1"/>
  <c r="A188" i="73" a="1"/>
  <c r="A188" i="70" a="1"/>
  <c r="A188" i="73" l="1"/>
  <c r="A188" i="70"/>
  <c r="L188" i="70" l="1" a="1"/>
  <c r="L188" i="70" s="1"/>
  <c r="J188" i="70" a="1"/>
  <c r="J188" i="70" s="1"/>
  <c r="M188" i="73" a="1"/>
  <c r="M188" i="73" s="1"/>
  <c r="K188" i="73" a="1"/>
  <c r="K188" i="73" s="1"/>
  <c r="A189" i="73" a="1"/>
  <c r="A189" i="70" a="1"/>
  <c r="A189" i="70" l="1"/>
  <c r="A189" i="73"/>
  <c r="M189" i="73" l="1" a="1"/>
  <c r="M189" i="73" s="1"/>
  <c r="K189" i="73" a="1"/>
  <c r="K189" i="73" s="1"/>
  <c r="L189" i="70" a="1"/>
  <c r="L189" i="70" s="1"/>
  <c r="J189" i="70" a="1"/>
  <c r="J189" i="70" s="1"/>
  <c r="A190" i="73" a="1"/>
  <c r="A190" i="70" a="1"/>
  <c r="A190" i="70" l="1"/>
  <c r="A190" i="73"/>
  <c r="M190" i="73" l="1" a="1"/>
  <c r="M190" i="73" s="1"/>
  <c r="K190" i="73" a="1"/>
  <c r="K190" i="73" s="1"/>
  <c r="L190" i="70" a="1"/>
  <c r="L190" i="70" s="1"/>
  <c r="J190" i="70" a="1"/>
  <c r="J190" i="70" s="1"/>
  <c r="A191" i="73" a="1"/>
  <c r="A191" i="70" a="1"/>
  <c r="A191" i="73" l="1"/>
  <c r="A191" i="70"/>
  <c r="M191" i="73" l="1" a="1"/>
  <c r="M191" i="73" s="1"/>
  <c r="K191" i="73" a="1"/>
  <c r="K191" i="73" s="1"/>
  <c r="L191" i="70" a="1"/>
  <c r="L191" i="70" s="1"/>
  <c r="J191" i="70" a="1"/>
  <c r="J191" i="70" s="1"/>
  <c r="A192" i="70" a="1"/>
  <c r="A192" i="73" a="1"/>
  <c r="A192" i="70" l="1"/>
  <c r="A192" i="73"/>
  <c r="M192" i="73" l="1" a="1"/>
  <c r="M192" i="73" s="1"/>
  <c r="K192" i="73" a="1"/>
  <c r="K192" i="73" s="1"/>
  <c r="L192" i="70" a="1"/>
  <c r="L192" i="70" s="1"/>
  <c r="J192" i="70" a="1"/>
  <c r="J192" i="70" s="1"/>
  <c r="A193" i="73" a="1"/>
  <c r="A193" i="70" a="1"/>
  <c r="A193" i="73" l="1"/>
  <c r="A193" i="70"/>
  <c r="L193" i="70" l="1" a="1"/>
  <c r="L193" i="70" s="1"/>
  <c r="J193" i="70" a="1"/>
  <c r="J193" i="70" s="1"/>
  <c r="M193" i="73" a="1"/>
  <c r="M193" i="73" s="1"/>
  <c r="K193" i="73" a="1"/>
  <c r="K193" i="73" s="1"/>
  <c r="A194" i="73" a="1"/>
  <c r="A194" i="70" a="1"/>
  <c r="A194" i="73" l="1"/>
  <c r="A194" i="70"/>
  <c r="L194" i="70" l="1" a="1"/>
  <c r="L194" i="70" s="1"/>
  <c r="J194" i="70" a="1"/>
  <c r="J194" i="70" s="1"/>
  <c r="M194" i="73" a="1"/>
  <c r="M194" i="73" s="1"/>
  <c r="K194" i="73" a="1"/>
  <c r="K194" i="73" s="1"/>
  <c r="A195" i="70" a="1"/>
  <c r="A195" i="73" a="1"/>
  <c r="A195" i="73" l="1"/>
  <c r="A195" i="70"/>
  <c r="L195" i="70" l="1" a="1"/>
  <c r="L195" i="70" s="1"/>
  <c r="J195" i="70" a="1"/>
  <c r="J195" i="70" s="1"/>
  <c r="M195" i="73" a="1"/>
  <c r="M195" i="73" s="1"/>
  <c r="K195" i="73" a="1"/>
  <c r="K195" i="73" s="1"/>
  <c r="A196" i="73" a="1"/>
  <c r="A196" i="70" a="1"/>
  <c r="A196" i="73" l="1"/>
  <c r="A196" i="70"/>
  <c r="L196" i="70" l="1" a="1"/>
  <c r="L196" i="70" s="1"/>
  <c r="J196" i="70" a="1"/>
  <c r="J196" i="70" s="1"/>
  <c r="M196" i="73" a="1"/>
  <c r="M196" i="73" s="1"/>
  <c r="K196" i="73" a="1"/>
  <c r="K196" i="73" s="1"/>
  <c r="A197" i="73" a="1"/>
  <c r="A197" i="70" a="1"/>
  <c r="A197" i="73" l="1"/>
  <c r="A197" i="70"/>
  <c r="L197" i="70" l="1" a="1"/>
  <c r="L197" i="70" s="1"/>
  <c r="J197" i="70" a="1"/>
  <c r="J197" i="70" s="1"/>
  <c r="M197" i="73" a="1"/>
  <c r="M197" i="73" s="1"/>
  <c r="K197" i="73" a="1"/>
  <c r="K197" i="73" s="1"/>
  <c r="A198" i="70" a="1"/>
  <c r="A198" i="73" a="1"/>
  <c r="A198" i="73" l="1"/>
  <c r="A198" i="70"/>
  <c r="L198" i="70" l="1" a="1"/>
  <c r="L198" i="70" s="1"/>
  <c r="J198" i="70" a="1"/>
  <c r="J198" i="70" s="1"/>
  <c r="M198" i="73" a="1"/>
  <c r="M198" i="73" s="1"/>
  <c r="K198" i="73" a="1"/>
  <c r="K198" i="73" s="1"/>
  <c r="A199" i="73" a="1"/>
  <c r="A199" i="70" a="1"/>
  <c r="A199" i="73" l="1"/>
  <c r="A199" i="70"/>
  <c r="L199" i="70" l="1" a="1"/>
  <c r="L199" i="70" s="1"/>
  <c r="J199" i="70" a="1"/>
  <c r="J199" i="70" s="1"/>
  <c r="M199" i="73" a="1"/>
  <c r="M199" i="73" s="1"/>
  <c r="K199" i="73" a="1"/>
  <c r="K199" i="73" s="1"/>
  <c r="A200" i="73" a="1"/>
  <c r="A200" i="70" a="1"/>
  <c r="A200" i="73" l="1"/>
  <c r="A200" i="70"/>
  <c r="L200" i="70" l="1" a="1"/>
  <c r="L200" i="70" s="1"/>
  <c r="J200" i="70" a="1"/>
  <c r="J200" i="70" s="1"/>
  <c r="M200" i="73" a="1"/>
  <c r="M200" i="73" s="1"/>
  <c r="K200" i="73" a="1"/>
  <c r="K200" i="73" s="1"/>
  <c r="A201" i="73" a="1"/>
  <c r="A201" i="70" a="1"/>
  <c r="A201" i="70" l="1"/>
  <c r="A201" i="73"/>
  <c r="M201" i="73" l="1" a="1"/>
  <c r="M201" i="73" s="1"/>
  <c r="K201" i="73" a="1"/>
  <c r="K201" i="73" s="1"/>
  <c r="L201" i="70" a="1"/>
  <c r="L201" i="70" s="1"/>
  <c r="J201" i="70" a="1"/>
  <c r="J201" i="70" s="1"/>
  <c r="A202" i="73" a="1"/>
  <c r="A202" i="70" a="1"/>
  <c r="A202" i="73" l="1"/>
  <c r="A202" i="70"/>
  <c r="L202" i="70" l="1" a="1"/>
  <c r="L202" i="70" s="1"/>
  <c r="J202" i="70" a="1"/>
  <c r="J202" i="70" s="1"/>
  <c r="M202" i="73" a="1"/>
  <c r="M202" i="73" s="1"/>
  <c r="K202" i="73" a="1"/>
  <c r="K202" i="73" s="1"/>
  <c r="A203" i="70" a="1"/>
  <c r="A203" i="73" a="1"/>
  <c r="A203" i="73" l="1"/>
  <c r="A203" i="70"/>
  <c r="L203" i="70" l="1" a="1"/>
  <c r="L203" i="70" s="1"/>
  <c r="J203" i="70" a="1"/>
  <c r="J203" i="70" s="1"/>
  <c r="M203" i="73" a="1"/>
  <c r="M203" i="73" s="1"/>
  <c r="K203" i="73" a="1"/>
  <c r="K203" i="73" s="1"/>
  <c r="A204" i="73" a="1"/>
  <c r="A204" i="70" a="1"/>
  <c r="A204" i="73" l="1"/>
  <c r="A204" i="70"/>
  <c r="L204" i="70" l="1" a="1"/>
  <c r="L204" i="70" s="1"/>
  <c r="J204" i="70" a="1"/>
  <c r="J204" i="70" s="1"/>
  <c r="M204" i="73" a="1"/>
  <c r="M204" i="73" s="1"/>
  <c r="K204" i="73" a="1"/>
  <c r="K204" i="73" s="1"/>
  <c r="A205" i="73" a="1"/>
  <c r="A205" i="70" a="1"/>
  <c r="A205" i="70" l="1"/>
  <c r="A205" i="73"/>
  <c r="M205" i="73" l="1" a="1"/>
  <c r="M205" i="73" s="1"/>
  <c r="K205" i="73" a="1"/>
  <c r="K205" i="73" s="1"/>
  <c r="L205" i="70" a="1"/>
  <c r="L205" i="70" s="1"/>
  <c r="J205" i="70" a="1"/>
  <c r="J205" i="70" s="1"/>
  <c r="A206" i="70" a="1"/>
  <c r="A206" i="73" a="1"/>
  <c r="A206" i="70" l="1"/>
  <c r="A206" i="73"/>
  <c r="M206" i="73" l="1" a="1"/>
  <c r="M206" i="73" s="1"/>
  <c r="K206" i="73" a="1"/>
  <c r="K206" i="73" s="1"/>
  <c r="L206" i="70" a="1"/>
  <c r="L206" i="70" s="1"/>
  <c r="J206" i="70" a="1"/>
  <c r="J206" i="70" s="1"/>
  <c r="A207" i="73" a="1"/>
  <c r="A207" i="70" a="1"/>
  <c r="A207" i="73" l="1"/>
  <c r="A207" i="70"/>
  <c r="L207" i="70" l="1" a="1"/>
  <c r="L207" i="70" s="1"/>
  <c r="J207" i="70" a="1"/>
  <c r="J207" i="70" s="1"/>
  <c r="M207" i="73" a="1"/>
  <c r="M207" i="73" s="1"/>
  <c r="K207" i="73" a="1"/>
  <c r="K207" i="73" s="1"/>
  <c r="A208" i="73" a="1"/>
  <c r="A208" i="70" a="1"/>
  <c r="A208" i="73" l="1"/>
  <c r="A208" i="70"/>
  <c r="L208" i="70" l="1" a="1"/>
  <c r="L208" i="70" s="1"/>
  <c r="J208" i="70" a="1"/>
  <c r="J208" i="70" s="1"/>
  <c r="M208" i="73" a="1"/>
  <c r="M208" i="73" s="1"/>
  <c r="K208" i="73" a="1"/>
  <c r="K208" i="73" s="1"/>
  <c r="A209" i="73" a="1"/>
  <c r="A209" i="70" a="1"/>
  <c r="A209" i="73" l="1"/>
  <c r="A209" i="70"/>
  <c r="L209" i="70" l="1" a="1"/>
  <c r="L209" i="70" s="1"/>
  <c r="J209" i="70" a="1"/>
  <c r="J209" i="70" s="1"/>
  <c r="M209" i="73" a="1"/>
  <c r="M209" i="73" s="1"/>
  <c r="K209" i="73" a="1"/>
  <c r="K209" i="73" s="1"/>
  <c r="A210" i="70" a="1"/>
  <c r="A210" i="73" a="1"/>
  <c r="A210" i="73" l="1"/>
  <c r="A210" i="70"/>
  <c r="L210" i="70" l="1" a="1"/>
  <c r="L210" i="70" s="1"/>
  <c r="J210" i="70" a="1"/>
  <c r="J210" i="70" s="1"/>
  <c r="M210" i="73" a="1"/>
  <c r="M210" i="73" s="1"/>
  <c r="K210" i="73" a="1"/>
  <c r="K210" i="73" s="1"/>
  <c r="A211" i="70" a="1"/>
  <c r="A211" i="73" a="1"/>
  <c r="A211" i="73" l="1"/>
  <c r="A211" i="70"/>
  <c r="L211" i="70" l="1" a="1"/>
  <c r="L211" i="70" s="1"/>
  <c r="J211" i="70" a="1"/>
  <c r="J211" i="70" s="1"/>
  <c r="M211" i="73" a="1"/>
  <c r="M211" i="73" s="1"/>
  <c r="K211" i="73" a="1"/>
  <c r="K211" i="73" s="1"/>
  <c r="A212" i="70" a="1"/>
  <c r="A212" i="73" a="1"/>
  <c r="A212" i="73" l="1"/>
  <c r="A212" i="70"/>
  <c r="L212" i="70" l="1" a="1"/>
  <c r="L212" i="70" s="1"/>
  <c r="J212" i="70" a="1"/>
  <c r="J212" i="70" s="1"/>
  <c r="M212" i="73" a="1"/>
  <c r="M212" i="73" s="1"/>
  <c r="K212" i="73" a="1"/>
  <c r="K212" i="73" s="1"/>
  <c r="A213" i="70" a="1"/>
  <c r="A213" i="73" a="1"/>
  <c r="A213" i="73" l="1"/>
  <c r="A213" i="70"/>
  <c r="L213" i="70" l="1" a="1"/>
  <c r="L213" i="70" s="1"/>
  <c r="J213" i="70" a="1"/>
  <c r="J213" i="70" s="1"/>
  <c r="M213" i="73" a="1"/>
  <c r="M213" i="73" s="1"/>
  <c r="K213" i="73" a="1"/>
  <c r="K213" i="73" s="1"/>
  <c r="A214" i="70" a="1"/>
  <c r="A214" i="73" a="1"/>
  <c r="A214" i="73" l="1"/>
  <c r="A214" i="70"/>
  <c r="L214" i="70" l="1" a="1"/>
  <c r="L214" i="70" s="1"/>
  <c r="J214" i="70" a="1"/>
  <c r="J214" i="70" s="1"/>
  <c r="M214" i="73" a="1"/>
  <c r="M214" i="73" s="1"/>
  <c r="K214" i="73" a="1"/>
  <c r="K214" i="73" s="1"/>
  <c r="A215" i="73" a="1"/>
  <c r="A215" i="70" a="1"/>
  <c r="A215" i="73" l="1"/>
  <c r="A215" i="70"/>
  <c r="L215" i="70" l="1" a="1"/>
  <c r="L215" i="70" s="1"/>
  <c r="J215" i="70" a="1"/>
  <c r="J215" i="70" s="1"/>
  <c r="M215" i="73" a="1"/>
  <c r="M215" i="73" s="1"/>
  <c r="K215" i="73" a="1"/>
  <c r="K215" i="73" s="1"/>
  <c r="A216" i="73" a="1"/>
  <c r="A216" i="70" a="1"/>
  <c r="A216" i="70" l="1"/>
  <c r="A216" i="73"/>
  <c r="M216" i="73" l="1" a="1"/>
  <c r="M216" i="73" s="1"/>
  <c r="K216" i="73" a="1"/>
  <c r="K216" i="73" s="1"/>
  <c r="L216" i="70" a="1"/>
  <c r="L216" i="70" s="1"/>
  <c r="J216" i="70" a="1"/>
  <c r="J216" i="70" s="1"/>
  <c r="A217" i="73" a="1"/>
  <c r="A217" i="70" a="1"/>
  <c r="A217" i="70" l="1"/>
  <c r="A217" i="73"/>
  <c r="M217" i="73" l="1" a="1"/>
  <c r="M217" i="73" s="1"/>
  <c r="K217" i="73" a="1"/>
  <c r="K217" i="73" s="1"/>
  <c r="L217" i="70" a="1"/>
  <c r="L217" i="70" s="1"/>
  <c r="J217" i="70" a="1"/>
  <c r="J217" i="70" s="1"/>
  <c r="A218" i="73" a="1"/>
  <c r="A218" i="70" a="1"/>
  <c r="A218" i="70" l="1"/>
  <c r="A218" i="73"/>
  <c r="L14" i="70" a="1"/>
  <c r="M218" i="73" l="1" a="1"/>
  <c r="M218" i="73" s="1"/>
  <c r="K218" i="73" a="1"/>
  <c r="K218" i="73" s="1"/>
  <c r="L218" i="70" a="1"/>
  <c r="L218" i="70" s="1"/>
  <c r="J218" i="70" a="1"/>
  <c r="J218" i="70" s="1"/>
  <c r="L14" i="70"/>
  <c r="J15" i="70" a="1"/>
  <c r="J18" i="70" a="1"/>
  <c r="J21" i="70" a="1"/>
  <c r="J24" i="70" a="1"/>
  <c r="J14" i="70" a="1"/>
  <c r="A219" i="73" a="1"/>
  <c r="A219" i="70" a="1"/>
  <c r="A219" i="70" l="1"/>
  <c r="A219" i="73"/>
  <c r="J15" i="70"/>
  <c r="J21" i="70"/>
  <c r="J24" i="70"/>
  <c r="J18" i="70"/>
  <c r="J14" i="70"/>
  <c r="K19" i="73" a="1"/>
  <c r="K15" i="73" a="1"/>
  <c r="L219" i="70" l="1" a="1"/>
  <c r="L219" i="70" s="1"/>
  <c r="J219" i="70" a="1"/>
  <c r="J219" i="70" s="1"/>
  <c r="M219" i="73" a="1"/>
  <c r="M219" i="73" s="1"/>
  <c r="K219" i="73" a="1"/>
  <c r="K219" i="73" s="1"/>
  <c r="K19" i="73"/>
  <c r="K15" i="73"/>
  <c r="A220" i="73" a="1"/>
  <c r="A220" i="70" a="1"/>
  <c r="A220" i="70" l="1"/>
  <c r="A220" i="73"/>
  <c r="M220" i="73" l="1" a="1"/>
  <c r="M220" i="73" s="1"/>
  <c r="K220" i="73" a="1"/>
  <c r="K220" i="73" s="1"/>
  <c r="L220" i="70" a="1"/>
  <c r="L220" i="70" s="1"/>
  <c r="J220" i="70" a="1"/>
  <c r="J220" i="70" s="1"/>
  <c r="A221" i="73" a="1"/>
  <c r="A221" i="70" a="1"/>
  <c r="A221" i="73" l="1"/>
  <c r="A221" i="70"/>
  <c r="L221" i="70" l="1" a="1"/>
  <c r="L221" i="70" s="1"/>
  <c r="J221" i="70" a="1"/>
  <c r="J221" i="70" s="1"/>
  <c r="M221" i="73" a="1"/>
  <c r="M221" i="73" s="1"/>
  <c r="K221" i="73" a="1"/>
  <c r="K221" i="73" s="1"/>
  <c r="A222" i="70" a="1"/>
  <c r="A222" i="73" a="1"/>
  <c r="A222" i="70" l="1"/>
  <c r="A222" i="73"/>
  <c r="M222" i="73" l="1" a="1"/>
  <c r="M222" i="73" s="1"/>
  <c r="K222" i="73" a="1"/>
  <c r="K222" i="73" s="1"/>
  <c r="L222" i="70" a="1"/>
  <c r="L222" i="70" s="1"/>
  <c r="J222" i="70" a="1"/>
  <c r="J222" i="70" s="1"/>
  <c r="A223" i="73" a="1"/>
  <c r="A223" i="70" a="1"/>
  <c r="A223" i="73" l="1"/>
  <c r="A223" i="70"/>
  <c r="M223" i="73" l="1" a="1"/>
  <c r="M223" i="73" s="1"/>
  <c r="K223" i="73" a="1"/>
  <c r="K223" i="73" s="1"/>
  <c r="L223" i="70" a="1"/>
  <c r="L223" i="70" s="1"/>
  <c r="J223" i="70" a="1"/>
  <c r="J223" i="70" s="1"/>
  <c r="A224" i="70" a="1"/>
  <c r="A224" i="73" a="1"/>
  <c r="A224" i="73" l="1"/>
  <c r="A224" i="70"/>
  <c r="L224" i="70" l="1" a="1"/>
  <c r="L224" i="70" s="1"/>
  <c r="J224" i="70" a="1"/>
  <c r="J224" i="70" s="1"/>
  <c r="M224" i="73" a="1"/>
  <c r="M224" i="73" s="1"/>
  <c r="K224" i="73" a="1"/>
  <c r="K224" i="73" s="1"/>
  <c r="A225" i="73" a="1"/>
  <c r="A225" i="70" a="1"/>
  <c r="A225" i="70" l="1"/>
  <c r="A225" i="73"/>
  <c r="M225" i="73" l="1" a="1"/>
  <c r="M225" i="73" s="1"/>
  <c r="K225" i="73" a="1"/>
  <c r="K225" i="73" s="1"/>
  <c r="L225" i="70" a="1"/>
  <c r="L225" i="70" s="1"/>
  <c r="J225" i="70" a="1"/>
  <c r="J225" i="70" s="1"/>
  <c r="A226" i="73" a="1"/>
  <c r="A226" i="70" a="1"/>
  <c r="A226" i="73" l="1"/>
  <c r="A226" i="70"/>
  <c r="L226" i="70" l="1" a="1"/>
  <c r="L226" i="70" s="1"/>
  <c r="J226" i="70" a="1"/>
  <c r="J226" i="70" s="1"/>
  <c r="M226" i="73" a="1"/>
  <c r="M226" i="73" s="1"/>
  <c r="K226" i="73" a="1"/>
  <c r="K226" i="73" s="1"/>
  <c r="A227" i="70" a="1"/>
  <c r="A227" i="73" a="1"/>
  <c r="A227" i="73" l="1"/>
  <c r="A227" i="70"/>
  <c r="M227" i="73" l="1" a="1"/>
  <c r="M227" i="73" s="1"/>
  <c r="K227" i="73" a="1"/>
  <c r="K227" i="73" s="1"/>
  <c r="L227" i="70" a="1"/>
  <c r="L227" i="70" s="1"/>
  <c r="J227" i="70" a="1"/>
  <c r="J227" i="70" s="1"/>
  <c r="A228" i="73" a="1"/>
  <c r="A228" i="70" a="1"/>
  <c r="A228" i="70" l="1"/>
  <c r="A228" i="73"/>
  <c r="M228" i="73" l="1" a="1"/>
  <c r="M228" i="73" s="1"/>
  <c r="K228" i="73" a="1"/>
  <c r="K228" i="73" s="1"/>
  <c r="L228" i="70" a="1"/>
  <c r="L228" i="70" s="1"/>
  <c r="J228" i="70" a="1"/>
  <c r="J228" i="70" s="1"/>
  <c r="A229" i="70" a="1"/>
  <c r="A229" i="73" a="1"/>
  <c r="A229" i="73" l="1"/>
  <c r="A229" i="70"/>
  <c r="L229" i="70" l="1" a="1"/>
  <c r="L229" i="70" s="1"/>
  <c r="J229" i="70" a="1"/>
  <c r="J229" i="70" s="1"/>
  <c r="M229" i="73" a="1"/>
  <c r="M229" i="73" s="1"/>
  <c r="K229" i="73" a="1"/>
  <c r="K229" i="73" s="1"/>
  <c r="A230" i="73" a="1"/>
  <c r="A230" i="70" a="1"/>
  <c r="A230" i="70" l="1"/>
  <c r="A230" i="73"/>
  <c r="M230" i="73" l="1" a="1"/>
  <c r="M230" i="73" s="1"/>
  <c r="K230" i="73" a="1"/>
  <c r="K230" i="73" s="1"/>
  <c r="L230" i="70" a="1"/>
  <c r="L230" i="70" s="1"/>
  <c r="J230" i="70" a="1"/>
  <c r="J230" i="70" s="1"/>
  <c r="A231" i="73" a="1"/>
  <c r="A231" i="70" a="1"/>
  <c r="A231" i="70" l="1"/>
  <c r="A231" i="73"/>
  <c r="M231" i="73" l="1" a="1"/>
  <c r="M231" i="73" s="1"/>
  <c r="K231" i="73" a="1"/>
  <c r="K231" i="73" s="1"/>
  <c r="L231" i="70" a="1"/>
  <c r="L231" i="70" s="1"/>
  <c r="J231" i="70" a="1"/>
  <c r="J231" i="70" s="1"/>
  <c r="A232" i="73" a="1"/>
  <c r="A232" i="70" a="1"/>
  <c r="A232" i="73" l="1"/>
  <c r="A232" i="70"/>
  <c r="L232" i="70" l="1" a="1"/>
  <c r="L232" i="70" s="1"/>
  <c r="J232" i="70" a="1"/>
  <c r="J232" i="70" s="1"/>
  <c r="M232" i="73" a="1"/>
  <c r="M232" i="73" s="1"/>
  <c r="K232" i="73" a="1"/>
  <c r="K232" i="73" s="1"/>
  <c r="A233" i="70" a="1"/>
  <c r="A233" i="73" a="1"/>
  <c r="A233" i="70" l="1"/>
  <c r="A233" i="73"/>
  <c r="M233" i="73" l="1" a="1"/>
  <c r="M233" i="73" s="1"/>
  <c r="K233" i="73" a="1"/>
  <c r="K233" i="73" s="1"/>
  <c r="L233" i="70" a="1"/>
  <c r="L233" i="70" s="1"/>
  <c r="J233" i="70" a="1"/>
  <c r="J233" i="70" s="1"/>
  <c r="A234" i="73" a="1"/>
  <c r="A234" i="70" a="1"/>
  <c r="A234" i="73" l="1"/>
  <c r="A234" i="70"/>
  <c r="L234" i="70" l="1" a="1"/>
  <c r="L234" i="70" s="1"/>
  <c r="B234" i="70" a="1"/>
  <c r="B234" i="70" s="1"/>
  <c r="J234" i="70" a="1"/>
  <c r="J234" i="70" s="1"/>
  <c r="B233" i="70" a="1"/>
  <c r="B233" i="70" s="1"/>
  <c r="B24" i="70" a="1"/>
  <c r="B24" i="70" s="1"/>
  <c r="B14" i="70" a="1"/>
  <c r="B14" i="70" s="1"/>
  <c r="B26" i="70" a="1"/>
  <c r="B26" i="70" s="1"/>
  <c r="B15" i="70" a="1"/>
  <c r="B15" i="70" s="1"/>
  <c r="B17" i="70" a="1"/>
  <c r="B17" i="70" s="1"/>
  <c r="B20" i="70" a="1"/>
  <c r="B20" i="70" s="1"/>
  <c r="B33" i="70" a="1"/>
  <c r="B33" i="70" s="1"/>
  <c r="B22" i="70" a="1"/>
  <c r="B22" i="70" s="1"/>
  <c r="B32" i="70" a="1"/>
  <c r="B32" i="70" s="1"/>
  <c r="B16" i="70" a="1"/>
  <c r="B16" i="70" s="1"/>
  <c r="B18" i="70" a="1"/>
  <c r="B18" i="70" s="1"/>
  <c r="B23" i="70" a="1"/>
  <c r="B23" i="70" s="1"/>
  <c r="B19" i="70" a="1"/>
  <c r="B19" i="70" s="1"/>
  <c r="B13" i="70" a="1"/>
  <c r="B13" i="70" s="1"/>
  <c r="B28" i="70" a="1"/>
  <c r="B28" i="70" s="1"/>
  <c r="B31" i="70" a="1"/>
  <c r="B31" i="70" s="1"/>
  <c r="B21" i="70" a="1"/>
  <c r="B21" i="70" s="1"/>
  <c r="B30" i="70" a="1"/>
  <c r="B30" i="70" s="1"/>
  <c r="B25" i="70" a="1"/>
  <c r="B25" i="70" s="1"/>
  <c r="B27" i="70" a="1"/>
  <c r="B27" i="70" s="1"/>
  <c r="B12" i="70" a="1"/>
  <c r="B12" i="70" s="1"/>
  <c r="B29" i="70" a="1"/>
  <c r="B29" i="70" s="1"/>
  <c r="B107" i="70" a="1"/>
  <c r="B107" i="70" s="1"/>
  <c r="B46" i="70" a="1"/>
  <c r="B46" i="70" s="1"/>
  <c r="B48" i="70" a="1"/>
  <c r="B48" i="70" s="1"/>
  <c r="B144" i="70" a="1"/>
  <c r="B144" i="70" s="1"/>
  <c r="B180" i="70" a="1"/>
  <c r="B180" i="70" s="1"/>
  <c r="B198" i="70" a="1"/>
  <c r="B198" i="70" s="1"/>
  <c r="B190" i="70" a="1"/>
  <c r="B190" i="70" s="1"/>
  <c r="B215" i="70" a="1"/>
  <c r="B215" i="70" s="1"/>
  <c r="B63" i="70" a="1"/>
  <c r="B63" i="70" s="1"/>
  <c r="B78" i="70" a="1"/>
  <c r="B78" i="70" s="1"/>
  <c r="B58" i="70" a="1"/>
  <c r="B58" i="70" s="1"/>
  <c r="B167" i="70" a="1"/>
  <c r="B167" i="70" s="1"/>
  <c r="B1" i="70" a="1"/>
  <c r="B1" i="70" s="1"/>
  <c r="B214" i="70" a="1"/>
  <c r="B214" i="70" s="1"/>
  <c r="B71" i="70" a="1"/>
  <c r="B71" i="70" s="1"/>
  <c r="B178" i="70" a="1"/>
  <c r="B178" i="70" s="1"/>
  <c r="B64" i="70" a="1"/>
  <c r="B64" i="70" s="1"/>
  <c r="B135" i="70" a="1"/>
  <c r="B135" i="70" s="1"/>
  <c r="B61" i="70" a="1"/>
  <c r="B61" i="70" s="1"/>
  <c r="B114" i="70" a="1"/>
  <c r="B114" i="70" s="1"/>
  <c r="B126" i="70" a="1"/>
  <c r="B126" i="70" s="1"/>
  <c r="B66" i="70" a="1"/>
  <c r="B66" i="70" s="1"/>
  <c r="B173" i="70" a="1"/>
  <c r="B173" i="70" s="1"/>
  <c r="B149" i="70" a="1"/>
  <c r="B149" i="70" s="1"/>
  <c r="B196" i="70" a="1"/>
  <c r="B196" i="70" s="1"/>
  <c r="B122" i="70" a="1"/>
  <c r="B122" i="70" s="1"/>
  <c r="B133" i="70" a="1"/>
  <c r="B133" i="70" s="1"/>
  <c r="B45" i="70" a="1"/>
  <c r="B45" i="70" s="1"/>
  <c r="B219" i="70" a="1"/>
  <c r="B219" i="70" s="1"/>
  <c r="B100" i="70" a="1"/>
  <c r="B100" i="70" s="1"/>
  <c r="B42" i="70" a="1"/>
  <c r="B42" i="70" s="1"/>
  <c r="B37" i="70" a="1"/>
  <c r="B37" i="70" s="1"/>
  <c r="B99" i="70" a="1"/>
  <c r="B99" i="70" s="1"/>
  <c r="B77" i="70" a="1"/>
  <c r="B77" i="70" s="1"/>
  <c r="B125" i="70" a="1"/>
  <c r="B125" i="70" s="1"/>
  <c r="B145" i="70" a="1"/>
  <c r="B145" i="70" s="1"/>
  <c r="B120" i="70" a="1"/>
  <c r="B120" i="70" s="1"/>
  <c r="B171" i="70" a="1"/>
  <c r="B171" i="70" s="1"/>
  <c r="B98" i="70" a="1"/>
  <c r="B98" i="70" s="1"/>
  <c r="B73" i="70" a="1"/>
  <c r="B73" i="70" s="1"/>
  <c r="B92" i="70" a="1"/>
  <c r="B92" i="70" s="1"/>
  <c r="B52" i="70" a="1"/>
  <c r="B52" i="70" s="1"/>
  <c r="B75" i="70" a="1"/>
  <c r="B75" i="70" s="1"/>
  <c r="B186" i="70" a="1"/>
  <c r="B186" i="70" s="1"/>
  <c r="B49" i="70" a="1"/>
  <c r="B49" i="70" s="1"/>
  <c r="B39" i="70" a="1"/>
  <c r="B39" i="70" s="1"/>
  <c r="B141" i="70" a="1"/>
  <c r="B141" i="70" s="1"/>
  <c r="B228" i="70" a="1"/>
  <c r="B228" i="70" s="1"/>
  <c r="B232" i="70" a="1"/>
  <c r="B232" i="70" s="1"/>
  <c r="B118" i="70" a="1"/>
  <c r="B118" i="70" s="1"/>
  <c r="B97" i="70" a="1"/>
  <c r="B97" i="70" s="1"/>
  <c r="B212" i="70" a="1"/>
  <c r="B212" i="70" s="1"/>
  <c r="B53" i="70" a="1"/>
  <c r="B53" i="70" s="1"/>
  <c r="B208" i="70" a="1"/>
  <c r="B208" i="70" s="1"/>
  <c r="B121" i="70" a="1"/>
  <c r="B121" i="70" s="1"/>
  <c r="B44" i="70" a="1"/>
  <c r="B44" i="70" s="1"/>
  <c r="B57" i="70" a="1"/>
  <c r="B57" i="70" s="1"/>
  <c r="B41" i="70" a="1"/>
  <c r="B41" i="70" s="1"/>
  <c r="B195" i="70" a="1"/>
  <c r="B195" i="70" s="1"/>
  <c r="B105" i="70" a="1"/>
  <c r="B105" i="70" s="1"/>
  <c r="B218" i="70" a="1"/>
  <c r="B218" i="70" s="1"/>
  <c r="B102" i="70" a="1"/>
  <c r="B102" i="70" s="1"/>
  <c r="B160" i="70" a="1"/>
  <c r="B160" i="70" s="1"/>
  <c r="B115" i="70" a="1"/>
  <c r="B115" i="70" s="1"/>
  <c r="B93" i="70" a="1"/>
  <c r="B93" i="70" s="1"/>
  <c r="B176" i="70" a="1"/>
  <c r="B176" i="70" s="1"/>
  <c r="B104" i="70" a="1"/>
  <c r="B104" i="70" s="1"/>
  <c r="B51" i="70" a="1"/>
  <c r="B51" i="70" s="1"/>
  <c r="B154" i="70" a="1"/>
  <c r="B154" i="70" s="1"/>
  <c r="B153" i="70" a="1"/>
  <c r="B153" i="70" s="1"/>
  <c r="B230" i="70" a="1"/>
  <c r="B230" i="70" s="1"/>
  <c r="B174" i="70" a="1"/>
  <c r="B174" i="70" s="1"/>
  <c r="B101" i="70" a="1"/>
  <c r="B101" i="70" s="1"/>
  <c r="B151" i="70" a="1"/>
  <c r="B151" i="70" s="1"/>
  <c r="B82" i="70" a="1"/>
  <c r="B82" i="70" s="1"/>
  <c r="B193" i="70" a="1"/>
  <c r="B193" i="70" s="1"/>
  <c r="B65" i="70" a="1"/>
  <c r="B65" i="70" s="1"/>
  <c r="B199" i="70" a="1"/>
  <c r="B199" i="70" s="1"/>
  <c r="B88" i="70" a="1"/>
  <c r="B88" i="70" s="1"/>
  <c r="B91" i="70" a="1"/>
  <c r="B91" i="70" s="1"/>
  <c r="B152" i="70" a="1"/>
  <c r="B152" i="70" s="1"/>
  <c r="B210" i="70" a="1"/>
  <c r="B210" i="70" s="1"/>
  <c r="B111" i="70" a="1"/>
  <c r="B111" i="70" s="1"/>
  <c r="B56" i="70" a="1"/>
  <c r="B56" i="70" s="1"/>
  <c r="B201" i="70" a="1"/>
  <c r="B201" i="70" s="1"/>
  <c r="B207" i="70" a="1"/>
  <c r="B207" i="70" s="1"/>
  <c r="B146" i="70" a="1"/>
  <c r="B146" i="70" s="1"/>
  <c r="B127" i="70" a="1"/>
  <c r="B127" i="70" s="1"/>
  <c r="B83" i="70" a="1"/>
  <c r="B83" i="70" s="1"/>
  <c r="B191" i="70" a="1"/>
  <c r="B191" i="70" s="1"/>
  <c r="B168" i="70" a="1"/>
  <c r="B168" i="70" s="1"/>
  <c r="B95" i="70" a="1"/>
  <c r="B95" i="70" s="1"/>
  <c r="B136" i="70" a="1"/>
  <c r="B136" i="70" s="1"/>
  <c r="B227" i="70" a="1"/>
  <c r="B227" i="70" s="1"/>
  <c r="B67" i="70" a="1"/>
  <c r="B67" i="70" s="1"/>
  <c r="B129" i="70" a="1"/>
  <c r="B129" i="70" s="1"/>
  <c r="B216" i="70" a="1"/>
  <c r="B216" i="70" s="1"/>
  <c r="B47" i="70" a="1"/>
  <c r="B47" i="70" s="1"/>
  <c r="B43" i="70" a="1"/>
  <c r="B43" i="70" s="1"/>
  <c r="B229" i="70" a="1"/>
  <c r="B229" i="70" s="1"/>
  <c r="B217" i="70" a="1"/>
  <c r="B217" i="70" s="1"/>
  <c r="B139" i="70" a="1"/>
  <c r="B139" i="70" s="1"/>
  <c r="B143" i="70" a="1"/>
  <c r="B143" i="70" s="1"/>
  <c r="B205" i="70" a="1"/>
  <c r="B205" i="70" s="1"/>
  <c r="B34" i="70" a="1"/>
  <c r="B34" i="70" s="1"/>
  <c r="B172" i="70" a="1"/>
  <c r="B172" i="70" s="1"/>
  <c r="B203" i="70" a="1"/>
  <c r="B203" i="70" s="1"/>
  <c r="B89" i="70" a="1"/>
  <c r="B89" i="70" s="1"/>
  <c r="B159" i="70" a="1"/>
  <c r="B159" i="70" s="1"/>
  <c r="B194" i="70" a="1"/>
  <c r="B194" i="70" s="1"/>
  <c r="B80" i="70" a="1"/>
  <c r="B80" i="70" s="1"/>
  <c r="B163" i="70" a="1"/>
  <c r="B163" i="70" s="1"/>
  <c r="B161" i="70" a="1"/>
  <c r="B161" i="70" s="1"/>
  <c r="B147" i="70" a="1"/>
  <c r="B147" i="70" s="1"/>
  <c r="B204" i="70" a="1"/>
  <c r="B204" i="70" s="1"/>
  <c r="B222" i="70" a="1"/>
  <c r="B222" i="70" s="1"/>
  <c r="B132" i="70" a="1"/>
  <c r="B132" i="70" s="1"/>
  <c r="B175" i="70" a="1"/>
  <c r="B175" i="70" s="1"/>
  <c r="B181" i="70" a="1"/>
  <c r="B181" i="70" s="1"/>
  <c r="B224" i="70" a="1"/>
  <c r="B224" i="70" s="1"/>
  <c r="B87" i="70" a="1"/>
  <c r="B87" i="70" s="1"/>
  <c r="B79" i="70" a="1"/>
  <c r="B79" i="70" s="1"/>
  <c r="B62" i="70" a="1"/>
  <c r="B62" i="70" s="1"/>
  <c r="B55" i="70" a="1"/>
  <c r="B55" i="70" s="1"/>
  <c r="B60" i="70" a="1"/>
  <c r="B60" i="70" s="1"/>
  <c r="B137" i="70" a="1"/>
  <c r="B137" i="70" s="1"/>
  <c r="B150" i="70" a="1"/>
  <c r="B150" i="70" s="1"/>
  <c r="B226" i="70" a="1"/>
  <c r="B226" i="70" s="1"/>
  <c r="B72" i="70" a="1"/>
  <c r="B72" i="70" s="1"/>
  <c r="B225" i="70" a="1"/>
  <c r="B225" i="70" s="1"/>
  <c r="B110" i="70" a="1"/>
  <c r="B110" i="70" s="1"/>
  <c r="B76" i="70" a="1"/>
  <c r="B76" i="70" s="1"/>
  <c r="B36" i="70" a="1"/>
  <c r="B36" i="70" s="1"/>
  <c r="B68" i="70" a="1"/>
  <c r="B68" i="70" s="1"/>
  <c r="B202" i="70" a="1"/>
  <c r="B202" i="70" s="1"/>
  <c r="B221" i="70" a="1"/>
  <c r="B221" i="70" s="1"/>
  <c r="B90" i="70" a="1"/>
  <c r="B90" i="70" s="1"/>
  <c r="B142" i="70" a="1"/>
  <c r="B142" i="70" s="1"/>
  <c r="B74" i="70" a="1"/>
  <c r="B74" i="70" s="1"/>
  <c r="B165" i="70" a="1"/>
  <c r="B165" i="70" s="1"/>
  <c r="B220" i="70" a="1"/>
  <c r="B220" i="70" s="1"/>
  <c r="B179" i="70" a="1"/>
  <c r="B179" i="70" s="1"/>
  <c r="B197" i="70" a="1"/>
  <c r="B197" i="70" s="1"/>
  <c r="B177" i="70" a="1"/>
  <c r="B177" i="70" s="1"/>
  <c r="B112" i="70" a="1"/>
  <c r="B112" i="70" s="1"/>
  <c r="B108" i="70" a="1"/>
  <c r="B108" i="70" s="1"/>
  <c r="B123" i="70" a="1"/>
  <c r="B123" i="70" s="1"/>
  <c r="B94" i="70" a="1"/>
  <c r="B94" i="70" s="1"/>
  <c r="B158" i="70" a="1"/>
  <c r="B158" i="70" s="1"/>
  <c r="B54" i="70" a="1"/>
  <c r="B54" i="70" s="1"/>
  <c r="B109" i="70" a="1"/>
  <c r="B109" i="70" s="1"/>
  <c r="B124" i="70" a="1"/>
  <c r="B124" i="70" s="1"/>
  <c r="B106" i="70" a="1"/>
  <c r="B106" i="70" s="1"/>
  <c r="B69" i="70" a="1"/>
  <c r="B69" i="70" s="1"/>
  <c r="B183" i="70" a="1"/>
  <c r="B183" i="70" s="1"/>
  <c r="B148" i="70" a="1"/>
  <c r="B148" i="70" s="1"/>
  <c r="B162" i="70" a="1"/>
  <c r="B162" i="70" s="1"/>
  <c r="B130" i="70" a="1"/>
  <c r="B130" i="70" s="1"/>
  <c r="B138" i="70" a="1"/>
  <c r="B138" i="70" s="1"/>
  <c r="B157" i="70" a="1"/>
  <c r="B157" i="70" s="1"/>
  <c r="B50" i="70" a="1"/>
  <c r="B50" i="70" s="1"/>
  <c r="B128" i="70" a="1"/>
  <c r="B128" i="70" s="1"/>
  <c r="B140" i="70" a="1"/>
  <c r="B140" i="70" s="1"/>
  <c r="B170" i="70" a="1"/>
  <c r="B170" i="70" s="1"/>
  <c r="B96" i="70" a="1"/>
  <c r="B96" i="70" s="1"/>
  <c r="B206" i="70" a="1"/>
  <c r="B206" i="70" s="1"/>
  <c r="B213" i="70" a="1"/>
  <c r="B213" i="70" s="1"/>
  <c r="B40" i="70" a="1"/>
  <c r="B40" i="70" s="1"/>
  <c r="B59" i="70" a="1"/>
  <c r="B59" i="70" s="1"/>
  <c r="B155" i="70" a="1"/>
  <c r="B155" i="70" s="1"/>
  <c r="B131" i="70" a="1"/>
  <c r="B131" i="70" s="1"/>
  <c r="B223" i="70" a="1"/>
  <c r="B223" i="70" s="1"/>
  <c r="B189" i="70" a="1"/>
  <c r="B189" i="70" s="1"/>
  <c r="B156" i="70" a="1"/>
  <c r="B156" i="70" s="1"/>
  <c r="B184" i="70" a="1"/>
  <c r="B184" i="70" s="1"/>
  <c r="B134" i="70" a="1"/>
  <c r="B134" i="70" s="1"/>
  <c r="B116" i="70" a="1"/>
  <c r="B116" i="70" s="1"/>
  <c r="B166" i="70" a="1"/>
  <c r="B166" i="70" s="1"/>
  <c r="B231" i="70" a="1"/>
  <c r="B231" i="70" s="1"/>
  <c r="B81" i="70" a="1"/>
  <c r="B81" i="70" s="1"/>
  <c r="B164" i="70" a="1"/>
  <c r="B164" i="70" s="1"/>
  <c r="B169" i="70" a="1"/>
  <c r="B169" i="70" s="1"/>
  <c r="B187" i="70" a="1"/>
  <c r="B187" i="70" s="1"/>
  <c r="B38" i="70" a="1"/>
  <c r="B38" i="70" s="1"/>
  <c r="B70" i="70" a="1"/>
  <c r="B70" i="70" s="1"/>
  <c r="B103" i="70" a="1"/>
  <c r="B103" i="70" s="1"/>
  <c r="B200" i="70" a="1"/>
  <c r="B200" i="70" s="1"/>
  <c r="B86" i="70" a="1"/>
  <c r="B86" i="70" s="1"/>
  <c r="B35" i="70" a="1"/>
  <c r="B35" i="70" s="1"/>
  <c r="B117" i="70" a="1"/>
  <c r="B117" i="70" s="1"/>
  <c r="B185" i="70" a="1"/>
  <c r="B185" i="70" s="1"/>
  <c r="B85" i="70" a="1"/>
  <c r="B85" i="70" s="1"/>
  <c r="B192" i="70" a="1"/>
  <c r="B192" i="70" s="1"/>
  <c r="B119" i="70" a="1"/>
  <c r="B119" i="70" s="1"/>
  <c r="B182" i="70" a="1"/>
  <c r="B182" i="70" s="1"/>
  <c r="B209" i="70" a="1"/>
  <c r="B209" i="70" s="1"/>
  <c r="B211" i="70" a="1"/>
  <c r="B211" i="70" s="1"/>
  <c r="B188" i="70" a="1"/>
  <c r="B188" i="70" s="1"/>
  <c r="B84" i="70" a="1"/>
  <c r="B84" i="70" s="1"/>
  <c r="B113" i="70" a="1"/>
  <c r="B113" i="70" s="1"/>
  <c r="M234" i="73" a="1"/>
  <c r="M234" i="73" s="1"/>
  <c r="B234" i="73" a="1"/>
  <c r="B234" i="73" s="1"/>
  <c r="B233" i="73" a="1"/>
  <c r="B233" i="73" s="1"/>
  <c r="K234" i="73" a="1"/>
  <c r="K234" i="73" s="1"/>
  <c r="B20" i="73" a="1"/>
  <c r="B20" i="73" s="1"/>
  <c r="B33" i="73" a="1"/>
  <c r="B33" i="73" s="1"/>
  <c r="B13" i="73" a="1"/>
  <c r="B13" i="73" s="1"/>
  <c r="B25" i="73" a="1"/>
  <c r="B25" i="73" s="1"/>
  <c r="B18" i="73" a="1"/>
  <c r="B18" i="73" s="1"/>
  <c r="B21" i="73" a="1"/>
  <c r="B21" i="73" s="1"/>
  <c r="B31" i="73" a="1"/>
  <c r="B31" i="73" s="1"/>
  <c r="B12" i="73" a="1"/>
  <c r="B12" i="73" s="1"/>
  <c r="B26" i="73" a="1"/>
  <c r="B26" i="73" s="1"/>
  <c r="B24" i="73" a="1"/>
  <c r="B24" i="73" s="1"/>
  <c r="B32" i="73" a="1"/>
  <c r="B32" i="73" s="1"/>
  <c r="B29" i="73" a="1"/>
  <c r="B29" i="73" s="1"/>
  <c r="B15" i="73" a="1"/>
  <c r="B15" i="73" s="1"/>
  <c r="B14" i="73" a="1"/>
  <c r="B14" i="73" s="1"/>
  <c r="B19" i="73" a="1"/>
  <c r="B19" i="73" s="1"/>
  <c r="B28" i="73" a="1"/>
  <c r="B28" i="73" s="1"/>
  <c r="B22" i="73" a="1"/>
  <c r="B22" i="73" s="1"/>
  <c r="B17" i="73" a="1"/>
  <c r="B17" i="73" s="1"/>
  <c r="B16" i="73" a="1"/>
  <c r="B16" i="73" s="1"/>
  <c r="B27" i="73" a="1"/>
  <c r="B27" i="73" s="1"/>
  <c r="B30" i="73" a="1"/>
  <c r="B30" i="73" s="1"/>
  <c r="B23" i="73" a="1"/>
  <c r="B23" i="73" s="1"/>
  <c r="B231" i="73" a="1"/>
  <c r="B231" i="73" s="1"/>
  <c r="B141" i="73" a="1"/>
  <c r="B141" i="73" s="1"/>
  <c r="B184" i="73" a="1"/>
  <c r="B184" i="73" s="1"/>
  <c r="B162" i="73" a="1"/>
  <c r="B162" i="73" s="1"/>
  <c r="B89" i="73" a="1"/>
  <c r="B89" i="73" s="1"/>
  <c r="B213" i="73" a="1"/>
  <c r="B213" i="73" s="1"/>
  <c r="B181" i="73" a="1"/>
  <c r="B181" i="73" s="1"/>
  <c r="B158" i="73" a="1"/>
  <c r="B158" i="73" s="1"/>
  <c r="B147" i="73" a="1"/>
  <c r="B147" i="73" s="1"/>
  <c r="B38" i="73" a="1"/>
  <c r="B38" i="73" s="1"/>
  <c r="B204" i="73" a="1"/>
  <c r="B204" i="73" s="1"/>
  <c r="B145" i="73" a="1"/>
  <c r="B145" i="73" s="1"/>
  <c r="B109" i="73" a="1"/>
  <c r="B109" i="73" s="1"/>
  <c r="B69" i="73" a="1"/>
  <c r="B69" i="73" s="1"/>
  <c r="B176" i="73" a="1"/>
  <c r="B176" i="73" s="1"/>
  <c r="B56" i="73" a="1"/>
  <c r="B56" i="73" s="1"/>
  <c r="B157" i="73" a="1"/>
  <c r="B157" i="73" s="1"/>
  <c r="B214" i="73" a="1"/>
  <c r="B214" i="73" s="1"/>
  <c r="B223" i="73" a="1"/>
  <c r="B223" i="73" s="1"/>
  <c r="B230" i="73" a="1"/>
  <c r="B230" i="73" s="1"/>
  <c r="B205" i="73" a="1"/>
  <c r="B205" i="73" s="1"/>
  <c r="B193" i="73" a="1"/>
  <c r="B193" i="73" s="1"/>
  <c r="B67" i="73" a="1"/>
  <c r="B67" i="73" s="1"/>
  <c r="B187" i="73" a="1"/>
  <c r="B187" i="73" s="1"/>
  <c r="B57" i="73" a="1"/>
  <c r="B57" i="73" s="1"/>
  <c r="B35" i="73" a="1"/>
  <c r="B35" i="73" s="1"/>
  <c r="B146" i="73" a="1"/>
  <c r="B146" i="73" s="1"/>
  <c r="B159" i="73" a="1"/>
  <c r="B159" i="73" s="1"/>
  <c r="B199" i="73" a="1"/>
  <c r="B199" i="73" s="1"/>
  <c r="B70" i="73" a="1"/>
  <c r="B70" i="73" s="1"/>
  <c r="B197" i="73" a="1"/>
  <c r="B197" i="73" s="1"/>
  <c r="B166" i="73" a="1"/>
  <c r="B166" i="73" s="1"/>
  <c r="B59" i="73" a="1"/>
  <c r="B59" i="73" s="1"/>
  <c r="B229" i="73" a="1"/>
  <c r="B229" i="73" s="1"/>
  <c r="B108" i="73" a="1"/>
  <c r="B108" i="73" s="1"/>
  <c r="B206" i="73" a="1"/>
  <c r="B206" i="73" s="1"/>
  <c r="B76" i="73" a="1"/>
  <c r="B76" i="73" s="1"/>
  <c r="B42" i="73" a="1"/>
  <c r="B42" i="73" s="1"/>
  <c r="B170" i="73" a="1"/>
  <c r="B170" i="73" s="1"/>
  <c r="B43" i="73" a="1"/>
  <c r="B43" i="73" s="1"/>
  <c r="B192" i="73" a="1"/>
  <c r="B192" i="73" s="1"/>
  <c r="B94" i="73" a="1"/>
  <c r="B94" i="73" s="1"/>
  <c r="B164" i="73" a="1"/>
  <c r="B164" i="73" s="1"/>
  <c r="B120" i="73" a="1"/>
  <c r="B120" i="73" s="1"/>
  <c r="B216" i="73" a="1"/>
  <c r="B216" i="73" s="1"/>
  <c r="B86" i="73" a="1"/>
  <c r="B86" i="73" s="1"/>
  <c r="B209" i="73" a="1"/>
  <c r="B209" i="73" s="1"/>
  <c r="B203" i="73" a="1"/>
  <c r="B203" i="73" s="1"/>
  <c r="B202" i="73" a="1"/>
  <c r="B202" i="73" s="1"/>
  <c r="B45" i="73" a="1"/>
  <c r="B45" i="73" s="1"/>
  <c r="B133" i="73" a="1"/>
  <c r="B133" i="73" s="1"/>
  <c r="B34" i="73" a="1"/>
  <c r="B34" i="73" s="1"/>
  <c r="B211" i="73" a="1"/>
  <c r="B211" i="73" s="1"/>
  <c r="B185" i="73" a="1"/>
  <c r="B185" i="73" s="1"/>
  <c r="B134" i="73" a="1"/>
  <c r="B134" i="73" s="1"/>
  <c r="B62" i="73" a="1"/>
  <c r="B62" i="73" s="1"/>
  <c r="B99" i="73" a="1"/>
  <c r="B99" i="73" s="1"/>
  <c r="B177" i="73" a="1"/>
  <c r="B177" i="73" s="1"/>
  <c r="B217" i="73" a="1"/>
  <c r="B217" i="73" s="1"/>
  <c r="B73" i="73" a="1"/>
  <c r="B73" i="73" s="1"/>
  <c r="B215" i="73" a="1"/>
  <c r="B215" i="73" s="1"/>
  <c r="B150" i="73" a="1"/>
  <c r="B150" i="73" s="1"/>
  <c r="B218" i="73" a="1"/>
  <c r="B218" i="73" s="1"/>
  <c r="B224" i="73" a="1"/>
  <c r="B224" i="73" s="1"/>
  <c r="B118" i="73" a="1"/>
  <c r="B118" i="73" s="1"/>
  <c r="B153" i="73" a="1"/>
  <c r="B153" i="73" s="1"/>
  <c r="B227" i="73" a="1"/>
  <c r="B227" i="73" s="1"/>
  <c r="B110" i="73" a="1"/>
  <c r="B110" i="73" s="1"/>
  <c r="B115" i="73" a="1"/>
  <c r="B115" i="73" s="1"/>
  <c r="B189" i="73" a="1"/>
  <c r="B189" i="73" s="1"/>
  <c r="B79" i="73" a="1"/>
  <c r="B79" i="73" s="1"/>
  <c r="B200" i="73" a="1"/>
  <c r="B200" i="73" s="1"/>
  <c r="B165" i="73" a="1"/>
  <c r="B165" i="73" s="1"/>
  <c r="B88" i="73" a="1"/>
  <c r="B88" i="73" s="1"/>
  <c r="B54" i="73" a="1"/>
  <c r="B54" i="73" s="1"/>
  <c r="B52" i="73" a="1"/>
  <c r="B52" i="73" s="1"/>
  <c r="B100" i="73" a="1"/>
  <c r="B100" i="73" s="1"/>
  <c r="B65" i="73" a="1"/>
  <c r="B65" i="73" s="1"/>
  <c r="B178" i="73" a="1"/>
  <c r="B178" i="73" s="1"/>
  <c r="B96" i="73" a="1"/>
  <c r="B96" i="73" s="1"/>
  <c r="B71" i="73" a="1"/>
  <c r="B71" i="73" s="1"/>
  <c r="B220" i="73" a="1"/>
  <c r="B220" i="73" s="1"/>
  <c r="B58" i="73" a="1"/>
  <c r="B58" i="73" s="1"/>
  <c r="B196" i="73" a="1"/>
  <c r="B196" i="73" s="1"/>
  <c r="B117" i="73" a="1"/>
  <c r="B117" i="73" s="1"/>
  <c r="B111" i="73" a="1"/>
  <c r="B111" i="73" s="1"/>
  <c r="B129" i="73" a="1"/>
  <c r="B129" i="73" s="1"/>
  <c r="B139" i="73" a="1"/>
  <c r="B139" i="73" s="1"/>
  <c r="B212" i="73" a="1"/>
  <c r="B212" i="73" s="1"/>
  <c r="B77" i="73" a="1"/>
  <c r="B77" i="73" s="1"/>
  <c r="B183" i="73" a="1"/>
  <c r="B183" i="73" s="1"/>
  <c r="B190" i="73" a="1"/>
  <c r="B190" i="73" s="1"/>
  <c r="B160" i="73" a="1"/>
  <c r="B160" i="73" s="1"/>
  <c r="B131" i="73" a="1"/>
  <c r="B131" i="73" s="1"/>
  <c r="B1" i="73" a="1"/>
  <c r="B1" i="73" s="1"/>
  <c r="B105" i="73" a="1"/>
  <c r="B105" i="73" s="1"/>
  <c r="B179" i="73" a="1"/>
  <c r="B179" i="73" s="1"/>
  <c r="B140" i="73" a="1"/>
  <c r="B140" i="73" s="1"/>
  <c r="B144" i="73" a="1"/>
  <c r="B144" i="73" s="1"/>
  <c r="B92" i="73" a="1"/>
  <c r="B92" i="73" s="1"/>
  <c r="B232" i="73" a="1"/>
  <c r="B232" i="73" s="1"/>
  <c r="B122" i="73" a="1"/>
  <c r="B122" i="73" s="1"/>
  <c r="B36" i="73" a="1"/>
  <c r="B36" i="73" s="1"/>
  <c r="B174" i="73" a="1"/>
  <c r="B174" i="73" s="1"/>
  <c r="B171" i="73" a="1"/>
  <c r="B171" i="73" s="1"/>
  <c r="B194" i="73" a="1"/>
  <c r="B194" i="73" s="1"/>
  <c r="B132" i="73" a="1"/>
  <c r="B132" i="73" s="1"/>
  <c r="B149" i="73" a="1"/>
  <c r="B149" i="73" s="1"/>
  <c r="B123" i="73" a="1"/>
  <c r="B123" i="73" s="1"/>
  <c r="B90" i="73" a="1"/>
  <c r="B90" i="73" s="1"/>
  <c r="B175" i="73" a="1"/>
  <c r="B175" i="73" s="1"/>
  <c r="B55" i="73" a="1"/>
  <c r="B55" i="73" s="1"/>
  <c r="B112" i="73" a="1"/>
  <c r="B112" i="73" s="1"/>
  <c r="B128" i="73" a="1"/>
  <c r="B128" i="73" s="1"/>
  <c r="B85" i="73" a="1"/>
  <c r="B85" i="73" s="1"/>
  <c r="B173" i="73" a="1"/>
  <c r="B173" i="73" s="1"/>
  <c r="B228" i="73" a="1"/>
  <c r="B228" i="73" s="1"/>
  <c r="B49" i="73" a="1"/>
  <c r="B49" i="73" s="1"/>
  <c r="B93" i="73" a="1"/>
  <c r="B93" i="73" s="1"/>
  <c r="B168" i="73" a="1"/>
  <c r="B168" i="73" s="1"/>
  <c r="B219" i="73" a="1"/>
  <c r="B219" i="73" s="1"/>
  <c r="B50" i="73" a="1"/>
  <c r="B50" i="73" s="1"/>
  <c r="B106" i="73" a="1"/>
  <c r="B106" i="73" s="1"/>
  <c r="B125" i="73" a="1"/>
  <c r="B125" i="73" s="1"/>
  <c r="B82" i="73" a="1"/>
  <c r="B82" i="73" s="1"/>
  <c r="B142" i="73" a="1"/>
  <c r="B142" i="73" s="1"/>
  <c r="B195" i="73" a="1"/>
  <c r="B195" i="73" s="1"/>
  <c r="B97" i="73" a="1"/>
  <c r="B97" i="73" s="1"/>
  <c r="B121" i="73" a="1"/>
  <c r="B121" i="73" s="1"/>
  <c r="B75" i="73" a="1"/>
  <c r="B75" i="73" s="1"/>
  <c r="B74" i="73" a="1"/>
  <c r="B74" i="73" s="1"/>
  <c r="B116" i="73" a="1"/>
  <c r="B116" i="73" s="1"/>
  <c r="B84" i="73" a="1"/>
  <c r="B84" i="73" s="1"/>
  <c r="B127" i="73" a="1"/>
  <c r="B127" i="73" s="1"/>
  <c r="B207" i="73" a="1"/>
  <c r="B207" i="73" s="1"/>
  <c r="B180" i="73" a="1"/>
  <c r="B180" i="73" s="1"/>
  <c r="B222" i="73" a="1"/>
  <c r="B222" i="73" s="1"/>
  <c r="B156" i="73" a="1"/>
  <c r="B156" i="73" s="1"/>
  <c r="B137" i="73" a="1"/>
  <c r="B137" i="73" s="1"/>
  <c r="B66" i="73" a="1"/>
  <c r="B66" i="73" s="1"/>
  <c r="B191" i="73" a="1"/>
  <c r="B191" i="73" s="1"/>
  <c r="B68" i="73" a="1"/>
  <c r="B68" i="73" s="1"/>
  <c r="B151" i="73" a="1"/>
  <c r="B151" i="73" s="1"/>
  <c r="B39" i="73" a="1"/>
  <c r="B39" i="73" s="1"/>
  <c r="B63" i="73" a="1"/>
  <c r="B63" i="73" s="1"/>
  <c r="B101" i="73" a="1"/>
  <c r="B101" i="73" s="1"/>
  <c r="B208" i="73" a="1"/>
  <c r="B208" i="73" s="1"/>
  <c r="B81" i="73" a="1"/>
  <c r="B81" i="73" s="1"/>
  <c r="B225" i="73" a="1"/>
  <c r="B225" i="73" s="1"/>
  <c r="B186" i="73" a="1"/>
  <c r="B186" i="73" s="1"/>
  <c r="B152" i="73" a="1"/>
  <c r="B152" i="73" s="1"/>
  <c r="B155" i="73" a="1"/>
  <c r="B155" i="73" s="1"/>
  <c r="B48" i="73" a="1"/>
  <c r="B48" i="73" s="1"/>
  <c r="B61" i="73" a="1"/>
  <c r="B61" i="73" s="1"/>
  <c r="B113" i="73" a="1"/>
  <c r="B113" i="73" s="1"/>
  <c r="B138" i="73" a="1"/>
  <c r="B138" i="73" s="1"/>
  <c r="B182" i="73" a="1"/>
  <c r="B182" i="73" s="1"/>
  <c r="B124" i="73" a="1"/>
  <c r="B124" i="73" s="1"/>
  <c r="B198" i="73" a="1"/>
  <c r="B198" i="73" s="1"/>
  <c r="B167" i="73" a="1"/>
  <c r="B167" i="73" s="1"/>
  <c r="B83" i="73" a="1"/>
  <c r="B83" i="73" s="1"/>
  <c r="B161" i="73" a="1"/>
  <c r="B161" i="73" s="1"/>
  <c r="B78" i="73" a="1"/>
  <c r="B78" i="73" s="1"/>
  <c r="B87" i="73" a="1"/>
  <c r="B87" i="73" s="1"/>
  <c r="B114" i="73" a="1"/>
  <c r="B114" i="73" s="1"/>
  <c r="B201" i="73" a="1"/>
  <c r="B201" i="73" s="1"/>
  <c r="B172" i="73" a="1"/>
  <c r="B172" i="73" s="1"/>
  <c r="B47" i="73" a="1"/>
  <c r="B47" i="73" s="1"/>
  <c r="B46" i="73" a="1"/>
  <c r="B46" i="73" s="1"/>
  <c r="B41" i="73" a="1"/>
  <c r="B41" i="73" s="1"/>
  <c r="B37" i="73" a="1"/>
  <c r="B37" i="73" s="1"/>
  <c r="B51" i="73" a="1"/>
  <c r="B51" i="73" s="1"/>
  <c r="B169" i="73" a="1"/>
  <c r="B169" i="73" s="1"/>
  <c r="B80" i="73" a="1"/>
  <c r="B80" i="73" s="1"/>
  <c r="B53" i="73" a="1"/>
  <c r="B53" i="73" s="1"/>
  <c r="B119" i="73" a="1"/>
  <c r="B119" i="73" s="1"/>
  <c r="B143" i="73" a="1"/>
  <c r="B143" i="73" s="1"/>
  <c r="B60" i="73" a="1"/>
  <c r="B60" i="73" s="1"/>
  <c r="B95" i="73" a="1"/>
  <c r="B95" i="73" s="1"/>
  <c r="B102" i="73" a="1"/>
  <c r="B102" i="73" s="1"/>
  <c r="B154" i="73" a="1"/>
  <c r="B154" i="73" s="1"/>
  <c r="B135" i="73" a="1"/>
  <c r="B135" i="73" s="1"/>
  <c r="B103" i="73" a="1"/>
  <c r="B103" i="73" s="1"/>
  <c r="B148" i="73" a="1"/>
  <c r="B148" i="73" s="1"/>
  <c r="B64" i="73" a="1"/>
  <c r="B64" i="73" s="1"/>
  <c r="B163" i="73" a="1"/>
  <c r="B163" i="73" s="1"/>
  <c r="B210" i="73" a="1"/>
  <c r="B210" i="73" s="1"/>
  <c r="B98" i="73" a="1"/>
  <c r="B98" i="73" s="1"/>
  <c r="B136" i="73" a="1"/>
  <c r="B136" i="73" s="1"/>
  <c r="B126" i="73" a="1"/>
  <c r="B126" i="73" s="1"/>
  <c r="B221" i="73" a="1"/>
  <c r="B221" i="73" s="1"/>
  <c r="B130" i="73" a="1"/>
  <c r="B130" i="73" s="1"/>
  <c r="B107" i="73" a="1"/>
  <c r="B107" i="73" s="1"/>
  <c r="B104" i="73" a="1"/>
  <c r="B104" i="73" s="1"/>
  <c r="B226" i="73" a="1"/>
  <c r="B226" i="73" s="1"/>
  <c r="B91" i="73" a="1"/>
  <c r="B91" i="73" s="1"/>
  <c r="B188" i="73" a="1"/>
  <c r="B188" i="73" s="1"/>
  <c r="B72" i="73" a="1"/>
  <c r="B72" i="73" s="1"/>
  <c r="B44" i="73" a="1"/>
  <c r="B44" i="73" s="1"/>
  <c r="B40" i="73" a="1"/>
  <c r="B40" i="73" s="1"/>
  <c r="B2" i="73" a="1"/>
  <c r="B2" i="73" l="1"/>
  <c r="K30" i="73" a="1"/>
  <c r="M17" i="73" a="1"/>
  <c r="K34" i="73" a="1"/>
  <c r="K36" i="73" a="1"/>
  <c r="K40" i="73" a="1"/>
  <c r="M40" i="73" a="1"/>
  <c r="M36" i="73" a="1"/>
  <c r="M34" i="73" a="1"/>
  <c r="M22" i="73" a="1"/>
  <c r="M37" i="73" a="1"/>
  <c r="M44" i="73" a="1"/>
  <c r="K22" i="73" a="1"/>
  <c r="K43" i="73" a="1"/>
  <c r="K21" i="73" a="1"/>
  <c r="K38" i="73" a="1"/>
  <c r="K17" i="73" a="1"/>
  <c r="M21" i="73" a="1"/>
  <c r="M38" i="73" a="1"/>
  <c r="M30" i="73" a="1"/>
  <c r="K44" i="73" a="1"/>
  <c r="K41" i="73" a="1"/>
  <c r="M43" i="73" a="1"/>
  <c r="M41" i="73" a="1"/>
  <c r="K37" i="73" a="1"/>
  <c r="J12" i="70" a="1"/>
  <c r="L12" i="70" a="1"/>
  <c r="M12" i="73" a="1"/>
  <c r="K12" i="73" a="1"/>
  <c r="L13" i="70" a="1"/>
  <c r="J13" i="70" a="1"/>
  <c r="B29" i="68"/>
  <c r="B3" i="73" a="1"/>
  <c r="B2" i="70" a="1"/>
  <c r="J13" i="70" l="1"/>
  <c r="L13" i="70"/>
  <c r="L12" i="70"/>
  <c r="J12" i="70"/>
  <c r="M41" i="73"/>
  <c r="K22" i="73"/>
  <c r="M44" i="73"/>
  <c r="K37" i="73"/>
  <c r="M43" i="73"/>
  <c r="K12" i="73"/>
  <c r="M37" i="73"/>
  <c r="K41" i="73"/>
  <c r="M12" i="73"/>
  <c r="M22" i="73"/>
  <c r="K36" i="73"/>
  <c r="K44" i="73"/>
  <c r="K17" i="73"/>
  <c r="M34" i="73"/>
  <c r="K34" i="73"/>
  <c r="M30" i="73"/>
  <c r="K38" i="73"/>
  <c r="M36" i="73"/>
  <c r="M17" i="73"/>
  <c r="M38" i="73"/>
  <c r="K21" i="73"/>
  <c r="M40" i="73"/>
  <c r="K30" i="73"/>
  <c r="M21" i="73"/>
  <c r="K43" i="73"/>
  <c r="K40" i="73"/>
  <c r="B2" i="70"/>
  <c r="B3" i="73"/>
  <c r="H29" i="68"/>
  <c r="J29" i="68"/>
  <c r="B4" i="73" a="1"/>
  <c r="J11" i="70" l="1"/>
  <c r="L11" i="70"/>
  <c r="H30" i="68"/>
  <c r="J30" i="68"/>
  <c r="K11" i="73"/>
  <c r="M11" i="73"/>
  <c r="B4" i="73"/>
  <c r="B30" i="68"/>
  <c r="B3" i="70" a="1"/>
  <c r="B3" i="70" l="1"/>
  <c r="J31" i="68" s="1"/>
  <c r="B5" i="73" a="1"/>
  <c r="H31" i="68" l="1"/>
  <c r="B5" i="73"/>
  <c r="B31" i="68"/>
  <c r="B4" i="70" a="1"/>
  <c r="B4" i="70" l="1"/>
  <c r="B6" i="73" a="1"/>
  <c r="H32" i="68" l="1"/>
  <c r="J32" i="68"/>
  <c r="B6" i="73"/>
  <c r="B32" i="68"/>
  <c r="B5" i="70" a="1"/>
  <c r="B7" i="73" a="1"/>
  <c r="B5" i="70" l="1"/>
  <c r="B7" i="73"/>
  <c r="B8" i="73" a="1"/>
  <c r="H33" i="68" l="1"/>
  <c r="J33" i="68"/>
  <c r="B8" i="73"/>
  <c r="B33" i="68"/>
  <c r="B6" i="70" a="1"/>
  <c r="B9" i="73" a="1"/>
  <c r="B6" i="70" l="1"/>
  <c r="B9" i="73"/>
  <c r="B10" i="73" a="1"/>
  <c r="H34" i="68" l="1"/>
  <c r="J34" i="68"/>
  <c r="B10" i="73"/>
  <c r="B34" i="68"/>
  <c r="B7" i="70" a="1"/>
  <c r="B7" i="70" l="1"/>
  <c r="J35" i="68" s="1"/>
  <c r="B8" i="70" a="1"/>
  <c r="H35" i="68" l="1"/>
  <c r="B35" i="68"/>
  <c r="B8" i="70"/>
  <c r="B9" i="70" a="1"/>
  <c r="H36" i="68" l="1"/>
  <c r="J36" i="68"/>
  <c r="B36" i="68"/>
  <c r="B9" i="70"/>
  <c r="B10" i="70" a="1"/>
  <c r="B10" i="70" l="1"/>
  <c r="J37" i="68" s="1"/>
  <c r="H37" i="68" l="1"/>
  <c r="B37" i="68"/>
  <c r="H27" i="68" l="1"/>
  <c r="J27" i="68"/>
  <c r="J39" i="68" s="1"/>
  <c r="H39" i="68" l="1"/>
  <c r="H15" i="68" s="1"/>
  <c r="H14" i="68"/>
  <c r="J14" i="68"/>
  <c r="J15" i="68"/>
  <c r="H40" i="68" l="1"/>
  <c r="J40" i="68"/>
  <c r="V39" i="68" s="1"/>
  <c r="V40" i="68" s="1"/>
  <c r="J16" i="68"/>
  <c r="H16" i="68"/>
  <c r="I40" i="68" l="1"/>
  <c r="T39" i="68"/>
  <c r="T40" i="68" s="1"/>
  <c r="I39" i="68"/>
  <c r="I37" i="68"/>
  <c r="I36" i="68"/>
  <c r="I35" i="68"/>
  <c r="I34" i="68"/>
  <c r="I33" i="68"/>
  <c r="I32" i="68"/>
  <c r="I25" i="68"/>
  <c r="I31" i="68"/>
  <c r="I27" i="68"/>
  <c r="I14" i="68" s="1"/>
  <c r="I30" i="68"/>
  <c r="I29" i="68"/>
  <c r="I28" i="68"/>
  <c r="I24" i="68"/>
  <c r="I23" i="68"/>
  <c r="I13" i="68" s="1"/>
  <c r="I21" i="68"/>
  <c r="I12" i="68" s="1"/>
  <c r="K37" i="68"/>
  <c r="K40" i="68"/>
  <c r="K16" i="68" s="1"/>
  <c r="K39" i="68"/>
  <c r="K15" i="68" s="1"/>
  <c r="K23" i="68"/>
  <c r="K13" i="68" s="1"/>
  <c r="K21" i="68"/>
  <c r="K12" i="68" s="1"/>
  <c r="K24" i="68"/>
  <c r="K25" i="68"/>
  <c r="K28" i="68"/>
  <c r="K27" i="68"/>
  <c r="K14" i="68" s="1"/>
  <c r="K30" i="68"/>
  <c r="K29" i="68"/>
  <c r="K32" i="68"/>
  <c r="K31" i="68"/>
  <c r="K36" i="68"/>
  <c r="K34" i="68"/>
  <c r="K35" i="68"/>
  <c r="K33" i="68"/>
  <c r="A38" i="68"/>
  <c r="W28" i="68"/>
  <c r="A26" i="68"/>
  <c r="I15" i="68"/>
  <c r="W33" i="68" l="1"/>
  <c r="W14" i="68" s="1"/>
  <c r="W35" i="68"/>
  <c r="W39" i="68"/>
  <c r="W15" i="68" s="1"/>
  <c r="W34" i="68"/>
  <c r="W37" i="68"/>
  <c r="W23" i="68"/>
  <c r="W24" i="68"/>
  <c r="W30" i="68"/>
  <c r="W36" i="68"/>
  <c r="W31" i="68"/>
  <c r="W32" i="68"/>
  <c r="W26" i="68"/>
  <c r="W29" i="68"/>
  <c r="W22" i="68"/>
  <c r="W38" i="68"/>
  <c r="W21" i="68"/>
  <c r="W12" i="68" s="1"/>
  <c r="W27" i="68"/>
  <c r="W13" i="68" s="1"/>
  <c r="W25" i="68"/>
  <c r="U29" i="68"/>
  <c r="U38" i="68"/>
  <c r="U21" i="68"/>
  <c r="U12" i="68" s="1"/>
  <c r="U24" i="68"/>
  <c r="U28" i="68"/>
  <c r="U25" i="68"/>
  <c r="U23" i="68"/>
  <c r="U31" i="68"/>
  <c r="U30" i="68"/>
  <c r="U37" i="68"/>
  <c r="U26" i="68"/>
  <c r="U35" i="68"/>
  <c r="U33" i="68"/>
  <c r="U14" i="68" s="1"/>
  <c r="U32" i="68"/>
  <c r="I16" i="68"/>
  <c r="U22" i="68"/>
  <c r="U27" i="68"/>
  <c r="U13" i="68" s="1"/>
  <c r="U34" i="68"/>
  <c r="U36" i="68"/>
  <c r="T15" i="68"/>
  <c r="U39" i="68"/>
  <c r="U15" i="68" s="1"/>
  <c r="V15" i="68" l="1"/>
  <c r="V16" i="68" s="1"/>
  <c r="W40" i="68"/>
  <c r="W16" i="68" s="1"/>
  <c r="U40" i="68"/>
  <c r="U16" i="68" s="1"/>
  <c r="T16" i="68"/>
  <c r="C32" i="67"/>
  <c r="C31" i="67" s="1"/>
  <c r="C30" i="6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Ludwig Leijten</author>
  </authors>
  <commentList>
    <comment ref="B20" authorId="0" shapeId="0" xr:uid="{37A7545E-E303-49B5-B3DD-620358347EB9}">
      <text>
        <r>
          <rPr>
            <sz val="9"/>
            <color indexed="81"/>
            <rFont val="Arial"/>
            <family val="2"/>
          </rPr>
          <t>(Hinweise: Falls Ihre Organisation nach Jahresende keine Umsatzsteuererklärung abgibt, ist die Antwort „Nein“. In anderen Fällen ist die Antwort in der Regel abhängig davon, ob im Projekt auch Einnahmen generiert werden, worüber Umsatzsteuer abgeführt werden muss.)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Theo Simons</author>
  </authors>
  <commentList>
    <comment ref="B31" authorId="0" shapeId="0" xr:uid="{00000000-0006-0000-0800-000001000000}">
      <text>
        <r>
          <rPr>
            <sz val="9"/>
            <color indexed="81"/>
            <rFont val="Tahoma"/>
            <family val="2"/>
          </rPr>
          <t>10 % der Fördersumme werden bis zum Endverwendungsnachweis einbehalten.</t>
        </r>
      </text>
    </comment>
  </commentList>
</comments>
</file>

<file path=xl/sharedStrings.xml><?xml version="1.0" encoding="utf-8"?>
<sst xmlns="http://schemas.openxmlformats.org/spreadsheetml/2006/main" count="189" uniqueCount="131">
  <si>
    <t>Betrag</t>
  </si>
  <si>
    <t>Summe:</t>
  </si>
  <si>
    <t>1.</t>
  </si>
  <si>
    <t>Personalkosten</t>
  </si>
  <si>
    <t>2.</t>
  </si>
  <si>
    <t>3.</t>
  </si>
  <si>
    <t>4.</t>
  </si>
  <si>
    <t>Sachkosten</t>
  </si>
  <si>
    <t>Datum</t>
  </si>
  <si>
    <t>Aktenzeichen:</t>
  </si>
  <si>
    <t>7.</t>
  </si>
  <si>
    <t>8.</t>
  </si>
  <si>
    <t>9.</t>
  </si>
  <si>
    <t>3.01</t>
  </si>
  <si>
    <t>3.02</t>
  </si>
  <si>
    <t>3.03</t>
  </si>
  <si>
    <t>Drittmittel (Kofinanzierung)</t>
  </si>
  <si>
    <t>Projekttitel:</t>
  </si>
  <si>
    <t>SOLL</t>
  </si>
  <si>
    <t xml:space="preserve">6. </t>
  </si>
  <si>
    <t>6.1</t>
  </si>
  <si>
    <t>6.2</t>
  </si>
  <si>
    <t>6.3</t>
  </si>
  <si>
    <t>6.4</t>
  </si>
  <si>
    <t>6.5</t>
  </si>
  <si>
    <t>7.1</t>
  </si>
  <si>
    <t>7.2</t>
  </si>
  <si>
    <t>7.3</t>
  </si>
  <si>
    <t>7.4</t>
  </si>
  <si>
    <t>7.5</t>
  </si>
  <si>
    <t>8.1</t>
  </si>
  <si>
    <t>8.2</t>
  </si>
  <si>
    <t>8.3</t>
  </si>
  <si>
    <t>8.4</t>
  </si>
  <si>
    <t>8.5</t>
  </si>
  <si>
    <t>2.1</t>
  </si>
  <si>
    <t>2.2</t>
  </si>
  <si>
    <t>Kosten</t>
  </si>
  <si>
    <t>Finanzierung</t>
  </si>
  <si>
    <t>in Monaten:</t>
  </si>
  <si>
    <t>Kosten Projektanteil</t>
  </si>
  <si>
    <t>Projektlaufzeit:</t>
  </si>
  <si>
    <t>Projektträger:</t>
  </si>
  <si>
    <t xml:space="preserve">von/bis: </t>
  </si>
  <si>
    <t>eigene Finanzmittel</t>
  </si>
  <si>
    <t>grün hinterlegte Felder werden von der Stiftung ausgefüllt</t>
  </si>
  <si>
    <t>gelb hinterlegte Felder bitte ausfüllen</t>
  </si>
  <si>
    <t>plus 10 %</t>
  </si>
  <si>
    <t>noch planbar:</t>
  </si>
  <si>
    <t>Raumkosten für Arbeitsplätze</t>
  </si>
  <si>
    <t>Gemeinkosten (pauschal 10 %)</t>
  </si>
  <si>
    <t>5.</t>
  </si>
  <si>
    <t>10.</t>
  </si>
  <si>
    <t>Gesamtkosten</t>
  </si>
  <si>
    <t>Gesamtfinanzierung</t>
  </si>
  <si>
    <t>ehrenamtl. Arbeit u. Sachleistungen (fiktive Kosten)</t>
  </si>
  <si>
    <t>weiß oder grau hinterlegte Felder werden automatisch ausgefüllt</t>
  </si>
  <si>
    <r>
      <t xml:space="preserve">Einnahmen, </t>
    </r>
    <r>
      <rPr>
        <b/>
        <sz val="10"/>
        <rFont val="Arial"/>
        <family val="2"/>
      </rPr>
      <t>Spenden und Sponsorengelder</t>
    </r>
  </si>
  <si>
    <t>Untergliederung der Kosten</t>
  </si>
  <si>
    <t>ehrenamtl. u. sachl. Eigenleistungen (fiktive Kosten)</t>
  </si>
  <si>
    <t>Bezeichnung</t>
  </si>
  <si>
    <t>Ehrenamtliche und sachliche Eigenleistungen</t>
  </si>
  <si>
    <t>Anzahl der Monate</t>
  </si>
  <si>
    <t>Arbeitet bis (Datum)</t>
  </si>
  <si>
    <t>Jahresbrutto Arbeitnehmer</t>
  </si>
  <si>
    <t>Geplant</t>
  </si>
  <si>
    <t>Ehrenamt</t>
  </si>
  <si>
    <t>Geplante Stunden im Projektverlauf</t>
  </si>
  <si>
    <t>Hinweise zur Planung der Personalkosten</t>
  </si>
  <si>
    <t>Hinweise zur Planung ehrenamtlicher Leistungen</t>
  </si>
  <si>
    <t>Sachliche Eigenleistungen</t>
  </si>
  <si>
    <t>Hinweise zur Planung sachlicher Eigenleistungen</t>
  </si>
  <si>
    <t>Mietkosten pro Arbeitsplatz von 12 m²</t>
  </si>
  <si>
    <t>Hinweise zur Planung der Arbeitsplatzkosten</t>
  </si>
  <si>
    <t>Mietkosten pro Quadratmeter, inkl. Nebenkosten von 20%</t>
  </si>
  <si>
    <t>Anteilige Mietkosten für die komplette Projektzeit</t>
  </si>
  <si>
    <t>Weitere Sachkosten</t>
  </si>
  <si>
    <t>Hinweise</t>
  </si>
  <si>
    <t>Gesamt bisher:</t>
  </si>
  <si>
    <t>Zusammenfassung: Kosten- und Finanzierungsplanung</t>
  </si>
  <si>
    <t>Hinweise zur Planung von Sachkosten</t>
  </si>
  <si>
    <t>Summe</t>
  </si>
  <si>
    <t>Aktivität</t>
  </si>
  <si>
    <t>Auszugeben bis</t>
  </si>
  <si>
    <t>Hinweise zur Eingabe der Rahmendaten für Ihr Projekt</t>
  </si>
  <si>
    <t>Jahresbrutto Arbeitgeber</t>
  </si>
  <si>
    <t>Förderfähig</t>
  </si>
  <si>
    <t>Prüfbemerkungen</t>
  </si>
  <si>
    <t>Ggf. Details</t>
  </si>
  <si>
    <t>Arbeitet von  (Datum)</t>
  </si>
  <si>
    <t>Größe des Gesamtbüros 
(in m², laut Vertrag)</t>
  </si>
  <si>
    <t>6.</t>
  </si>
  <si>
    <t>Untergliederung der Finanzierung</t>
  </si>
  <si>
    <t>Beantragte Fördersumme:</t>
  </si>
  <si>
    <t>Geplante Auszahlungen</t>
  </si>
  <si>
    <t>Ort, Datum</t>
  </si>
  <si>
    <t>Erklärung</t>
  </si>
  <si>
    <t>ggf. Umgeschichtet</t>
  </si>
  <si>
    <t>3.04</t>
  </si>
  <si>
    <t>3.05</t>
  </si>
  <si>
    <t>3.06</t>
  </si>
  <si>
    <t>3.07</t>
  </si>
  <si>
    <t>3.08</t>
  </si>
  <si>
    <t>3.09</t>
  </si>
  <si>
    <t>3.10</t>
  </si>
  <si>
    <t>Name und Unterschrift  (vertretungsberechtigte Person) des Projektträgers</t>
  </si>
  <si>
    <t>Eigenbeiträge, Beiträge Kooperationspartnern</t>
  </si>
  <si>
    <t>Kostenposition</t>
  </si>
  <si>
    <t>Anzahl</t>
  </si>
  <si>
    <t>Ggf. dritte Aufteilungsebene oder Erläuterungen</t>
  </si>
  <si>
    <t>Antragsdatum:</t>
  </si>
  <si>
    <t>Kosten pro Einheit</t>
  </si>
  <si>
    <t>asdölfkkjasdjfasdlöjflösdkj</t>
  </si>
  <si>
    <t>Bruttogehalt Arbeitnehmer
Vollzeitstelle pro Monat</t>
  </si>
  <si>
    <t xml:space="preserve">Ggf. 
Sonderzahlung Vollzeitstelle pro Jahr </t>
  </si>
  <si>
    <t>Projektanteil 
(Projektstunden / Stunden Vollzeit)</t>
  </si>
  <si>
    <t>Funktion</t>
  </si>
  <si>
    <t>Kaltmiete pro Monat 
(in €, laut Vertrag)</t>
  </si>
  <si>
    <t>Hauptposition</t>
  </si>
  <si>
    <t>Projektjahr 1</t>
  </si>
  <si>
    <t>Projektjahr 2</t>
  </si>
  <si>
    <t>Projektjahr 3</t>
  </si>
  <si>
    <t>Ggf. 3. Ebene</t>
  </si>
  <si>
    <t>Summe (gerundet)</t>
  </si>
  <si>
    <t>Die Richtigkeit und Vollständigkeit der Angaben im Kosten- und Finanzierungsplan wird versichert.
Wir erklären, dass wir nur notwendige Ausgaben tätigen werden und dass wir den Grundsatz der Wirtschaftlichkeit und Sparsamkeit, so wie sich dieser in § 7 der Landeshaushaltsordnung des Landes Nordrhein-Westfalen wiederfindet, beachten werden.
Wir erklären, dass wir dieses Projekt ohne die beantragte finanzielle Förderung von der Stiftung Umwelt und Entwicklung Nordrhein-Westfalen in der beantragten Höhe nicht durchführen werden.</t>
  </si>
  <si>
    <t>Betrag
(ungerundet)</t>
  </si>
  <si>
    <t>Förderfähig
(ungerundet)</t>
  </si>
  <si>
    <t>Davon förderfähig</t>
  </si>
  <si>
    <t>Versionsdatum:</t>
  </si>
  <si>
    <t>Anmerkungen des Antragstellers</t>
  </si>
  <si>
    <t xml:space="preserve">Können Sie für bestimmte projektrelevante Ausgaben die Vorsteuer beim Finanzamt zurückfordern?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</si>
</sst>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0.00\ &quot;€&quot;;[Red]\-#,##0.00\ &quot;€&quot;"/>
    <numFmt numFmtId="44" formatCode="_-* #,##0.00\ &quot;€&quot;_-;\-* #,##0.00\ &quot;€&quot;_-;_-* &quot;-&quot;??\ &quot;€&quot;_-;_-@_-"/>
    <numFmt numFmtId="43" formatCode="_-* #,##0.00\ _€_-;\-* #,##0.00\ _€_-;_-* &quot;-&quot;??\ _€_-;_-@_-"/>
    <numFmt numFmtId="164" formatCode="0.0%"/>
    <numFmt numFmtId="165" formatCode="#,##0\ &quot;€&quot;"/>
    <numFmt numFmtId="166" formatCode="#,##0.00\ &quot;€&quot;"/>
    <numFmt numFmtId="167" formatCode="dd/mm/yy;@"/>
    <numFmt numFmtId="168" formatCode="d/m/yy;@"/>
    <numFmt numFmtId="169" formatCode="_-* #,##0\ _€_-;\-* #,##0\ _€_-;_-* &quot;-&quot;??\ _€_-;_-@_-"/>
    <numFmt numFmtId="170" formatCode="0.0"/>
  </numFmts>
  <fonts count="36" x14ac:knownFonts="1">
    <font>
      <sz val="10"/>
      <name val="Arial"/>
    </font>
    <font>
      <b/>
      <sz val="14"/>
      <name val="Arial"/>
      <family val="2"/>
    </font>
    <font>
      <b/>
      <sz val="12"/>
      <name val="Arial"/>
      <family val="2"/>
    </font>
    <font>
      <sz val="12"/>
      <name val="Arial"/>
      <family val="2"/>
    </font>
    <font>
      <b/>
      <sz val="11"/>
      <name val="Arial"/>
      <family val="2"/>
    </font>
    <font>
      <b/>
      <sz val="10"/>
      <name val="Arial"/>
      <family val="2"/>
    </font>
    <font>
      <sz val="10"/>
      <name val="Arial"/>
      <family val="2"/>
    </font>
    <font>
      <sz val="9"/>
      <color theme="1" tint="0.499984740745262"/>
      <name val="Arial"/>
      <family val="2"/>
    </font>
    <font>
      <sz val="9"/>
      <color indexed="81"/>
      <name val="Tahoma"/>
      <family val="2"/>
    </font>
    <font>
      <sz val="10"/>
      <name val="Arial"/>
      <family val="2"/>
    </font>
    <font>
      <b/>
      <sz val="10"/>
      <color rgb="FFFF0000"/>
      <name val="Arial"/>
      <family val="2"/>
    </font>
    <font>
      <i/>
      <sz val="9"/>
      <name val="Arial"/>
      <family val="2"/>
    </font>
    <font>
      <b/>
      <sz val="11"/>
      <color theme="1"/>
      <name val="Arial"/>
      <family val="2"/>
    </font>
    <font>
      <sz val="10"/>
      <color rgb="FFFF0000"/>
      <name val="Arial"/>
      <family val="2"/>
    </font>
    <font>
      <b/>
      <sz val="8"/>
      <name val="Arial"/>
      <family val="2"/>
    </font>
    <font>
      <sz val="8"/>
      <name val="Arial"/>
      <family val="2"/>
    </font>
    <font>
      <b/>
      <sz val="11"/>
      <color theme="0" tint="-0.499984740745262"/>
      <name val="Arial"/>
      <family val="2"/>
    </font>
    <font>
      <sz val="10"/>
      <color theme="0" tint="-0.499984740745262"/>
      <name val="Arial"/>
      <family val="2"/>
    </font>
    <font>
      <b/>
      <sz val="9"/>
      <name val="Arial"/>
      <family val="2"/>
    </font>
    <font>
      <sz val="9"/>
      <name val="Arial"/>
      <family val="2"/>
    </font>
    <font>
      <b/>
      <sz val="10"/>
      <color rgb="FF00B050"/>
      <name val="Arial"/>
      <family val="2"/>
    </font>
    <font>
      <u/>
      <sz val="10"/>
      <color indexed="12"/>
      <name val="Arial"/>
      <family val="2"/>
    </font>
    <font>
      <b/>
      <sz val="9"/>
      <color rgb="FF00B050"/>
      <name val="Arial"/>
      <family val="2"/>
    </font>
    <font>
      <b/>
      <sz val="10"/>
      <color theme="1"/>
      <name val="Arial"/>
      <family val="2"/>
    </font>
    <font>
      <sz val="10"/>
      <color theme="1" tint="0.499984740745262"/>
      <name val="Arial"/>
      <family val="2"/>
    </font>
    <font>
      <b/>
      <sz val="10"/>
      <color rgb="FF008000"/>
      <name val="Arial"/>
      <family val="2"/>
    </font>
    <font>
      <b/>
      <sz val="8"/>
      <color rgb="FF008000"/>
      <name val="Arial"/>
      <family val="2"/>
    </font>
    <font>
      <b/>
      <sz val="16"/>
      <name val="Arial"/>
      <family val="2"/>
    </font>
    <font>
      <sz val="10"/>
      <name val="Arial"/>
      <family val="2"/>
    </font>
    <font>
      <sz val="11"/>
      <name val="Arial"/>
      <family val="2"/>
    </font>
    <font>
      <sz val="10"/>
      <name val="Arial"/>
      <family val="2"/>
    </font>
    <font>
      <b/>
      <sz val="10"/>
      <color theme="1" tint="0.499984740745262"/>
      <name val="Arial"/>
      <family val="2"/>
    </font>
    <font>
      <b/>
      <sz val="9"/>
      <color rgb="FF009900"/>
      <name val="Arial"/>
      <family val="2"/>
    </font>
    <font>
      <sz val="9"/>
      <color rgb="FF009900"/>
      <name val="Arial"/>
      <family val="2"/>
    </font>
    <font>
      <sz val="8"/>
      <color rgb="FF000000"/>
      <name val="Segoe UI"/>
      <family val="2"/>
    </font>
    <font>
      <sz val="9"/>
      <color indexed="81"/>
      <name val="Arial"/>
      <family val="2"/>
    </font>
  </fonts>
  <fills count="15">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theme="0" tint="-4.9989318521683403E-2"/>
        <bgColor indexed="22"/>
      </patternFill>
    </fill>
    <fill>
      <patternFill patternType="solid">
        <fgColor rgb="FFCCFFCC"/>
        <bgColor indexed="64"/>
      </patternFill>
    </fill>
    <fill>
      <patternFill patternType="solid">
        <fgColor rgb="FFFFFF99"/>
        <bgColor indexed="64"/>
      </patternFill>
    </fill>
    <fill>
      <patternFill patternType="solid">
        <fgColor theme="0" tint="-4.9989318521683403E-2"/>
        <bgColor indexed="64"/>
      </patternFill>
    </fill>
    <fill>
      <patternFill patternType="solid">
        <fgColor rgb="FFFFFF99"/>
        <bgColor indexed="22"/>
      </patternFill>
    </fill>
    <fill>
      <patternFill patternType="solid">
        <fgColor rgb="FFCCFFCC"/>
        <bgColor indexed="22"/>
      </patternFill>
    </fill>
    <fill>
      <patternFill patternType="solid">
        <fgColor theme="0" tint="-0.14999847407452621"/>
        <bgColor indexed="64"/>
      </patternFill>
    </fill>
    <fill>
      <patternFill patternType="solid">
        <fgColor theme="3" tint="0.59999389629810485"/>
        <bgColor indexed="64"/>
      </patternFill>
    </fill>
    <fill>
      <patternFill patternType="solid">
        <fgColor theme="0" tint="-0.14999847407452621"/>
        <bgColor indexed="22"/>
      </patternFill>
    </fill>
    <fill>
      <patternFill patternType="solid">
        <fgColor theme="4" tint="-0.249977111117893"/>
        <bgColor indexed="64"/>
      </patternFill>
    </fill>
    <fill>
      <patternFill patternType="solid">
        <fgColor them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s>
  <cellStyleXfs count="7">
    <xf numFmtId="0" fontId="0" fillId="0" borderId="0"/>
    <xf numFmtId="43" fontId="9" fillId="0" borderId="0" applyFont="0" applyFill="0" applyBorder="0" applyAlignment="0" applyProtection="0"/>
    <xf numFmtId="44" fontId="6" fillId="0" borderId="0" applyFont="0" applyFill="0" applyBorder="0" applyAlignment="0" applyProtection="0"/>
    <xf numFmtId="0" fontId="21" fillId="0" borderId="0" applyNumberFormat="0" applyFill="0" applyBorder="0" applyAlignment="0" applyProtection="0">
      <alignment vertical="top"/>
      <protection locked="0"/>
    </xf>
    <xf numFmtId="44" fontId="28" fillId="0" borderId="0" applyFont="0" applyFill="0" applyBorder="0" applyAlignment="0" applyProtection="0"/>
    <xf numFmtId="9" fontId="30" fillId="0" borderId="0" applyFont="0" applyFill="0" applyBorder="0" applyAlignment="0" applyProtection="0"/>
    <xf numFmtId="0" fontId="6" fillId="0" borderId="0"/>
  </cellStyleXfs>
  <cellXfs count="437">
    <xf numFmtId="0" fontId="0" fillId="0" borderId="0" xfId="0"/>
    <xf numFmtId="0" fontId="0" fillId="0" borderId="0" xfId="0" applyBorder="1" applyProtection="1"/>
    <xf numFmtId="0" fontId="0" fillId="0" borderId="0" xfId="0" applyProtection="1"/>
    <xf numFmtId="1" fontId="18" fillId="7" borderId="1" xfId="0" applyNumberFormat="1" applyFont="1" applyFill="1" applyBorder="1" applyAlignment="1" applyProtection="1">
      <alignment horizontal="center" vertical="center" wrapText="1"/>
    </xf>
    <xf numFmtId="9" fontId="18" fillId="7" borderId="1" xfId="0" applyNumberFormat="1" applyFont="1" applyFill="1" applyBorder="1" applyAlignment="1" applyProtection="1">
      <alignment horizontal="center" vertical="center" wrapText="1"/>
    </xf>
    <xf numFmtId="0" fontId="6" fillId="0" borderId="0" xfId="0" applyFont="1" applyProtection="1"/>
    <xf numFmtId="0" fontId="0" fillId="0" borderId="0" xfId="0" applyFill="1" applyProtection="1"/>
    <xf numFmtId="0" fontId="0" fillId="0" borderId="0" xfId="0" applyAlignment="1" applyProtection="1">
      <alignment vertical="center"/>
    </xf>
    <xf numFmtId="166" fontId="19" fillId="0" borderId="0" xfId="2" applyNumberFormat="1" applyFont="1" applyBorder="1" applyProtection="1"/>
    <xf numFmtId="0" fontId="19" fillId="0" borderId="0" xfId="0" applyFont="1" applyBorder="1" applyAlignment="1" applyProtection="1"/>
    <xf numFmtId="49" fontId="19" fillId="0" borderId="0" xfId="0" applyNumberFormat="1" applyFont="1" applyBorder="1" applyAlignment="1" applyProtection="1">
      <alignment horizontal="right"/>
    </xf>
    <xf numFmtId="0" fontId="19" fillId="0" borderId="0" xfId="0" applyFont="1" applyBorder="1" applyProtection="1"/>
    <xf numFmtId="0" fontId="24" fillId="4" borderId="9" xfId="0" applyFont="1" applyFill="1" applyBorder="1" applyAlignment="1" applyProtection="1">
      <alignment horizontal="right" vertical="center"/>
    </xf>
    <xf numFmtId="0" fontId="24" fillId="7" borderId="4" xfId="0" applyFont="1" applyFill="1" applyBorder="1" applyAlignment="1" applyProtection="1">
      <alignment horizontal="right" vertical="center"/>
    </xf>
    <xf numFmtId="0" fontId="7" fillId="7" borderId="4" xfId="0" applyFont="1" applyFill="1" applyBorder="1" applyAlignment="1" applyProtection="1">
      <alignment horizontal="right" vertical="center"/>
    </xf>
    <xf numFmtId="0" fontId="24" fillId="7" borderId="2" xfId="0" applyFont="1" applyFill="1" applyBorder="1" applyAlignment="1" applyProtection="1">
      <alignment horizontal="right" vertical="center"/>
    </xf>
    <xf numFmtId="0" fontId="6" fillId="0" borderId="0" xfId="0" applyFont="1" applyBorder="1" applyAlignment="1" applyProtection="1">
      <alignment vertical="center"/>
    </xf>
    <xf numFmtId="40" fontId="0" fillId="0" borderId="0" xfId="0" applyNumberFormat="1" applyBorder="1" applyProtection="1"/>
    <xf numFmtId="0" fontId="3" fillId="0" borderId="1" xfId="0" applyFont="1" applyBorder="1" applyProtection="1"/>
    <xf numFmtId="8" fontId="6" fillId="6" borderId="4" xfId="0" applyNumberFormat="1" applyFont="1" applyFill="1" applyBorder="1" applyAlignment="1" applyProtection="1">
      <alignment vertical="center"/>
      <protection locked="0"/>
    </xf>
    <xf numFmtId="0" fontId="6" fillId="0" borderId="0" xfId="0" applyFont="1" applyFill="1" applyBorder="1" applyAlignment="1" applyProtection="1">
      <alignment vertical="center"/>
    </xf>
    <xf numFmtId="0" fontId="0" fillId="0" borderId="0" xfId="0" applyFill="1" applyBorder="1" applyProtection="1"/>
    <xf numFmtId="1" fontId="4" fillId="0" borderId="0" xfId="0" applyNumberFormat="1" applyFont="1" applyFill="1" applyBorder="1" applyAlignment="1" applyProtection="1">
      <alignment horizontal="center" vertical="center"/>
    </xf>
    <xf numFmtId="0" fontId="0" fillId="6" borderId="1" xfId="0" applyFill="1" applyBorder="1" applyProtection="1"/>
    <xf numFmtId="0" fontId="0" fillId="5" borderId="1" xfId="0" applyFill="1" applyBorder="1" applyProtection="1"/>
    <xf numFmtId="0" fontId="3" fillId="0" borderId="0" xfId="0" applyFont="1" applyBorder="1" applyProtection="1"/>
    <xf numFmtId="0" fontId="13" fillId="0" borderId="0" xfId="0" applyFont="1" applyBorder="1" applyAlignment="1" applyProtection="1">
      <alignment vertical="top" wrapText="1"/>
    </xf>
    <xf numFmtId="0" fontId="13" fillId="0" borderId="0" xfId="0" applyFont="1" applyBorder="1" applyAlignment="1" applyProtection="1">
      <alignment wrapText="1"/>
    </xf>
    <xf numFmtId="0" fontId="0" fillId="0" borderId="0" xfId="0" applyBorder="1" applyAlignment="1" applyProtection="1">
      <alignment wrapText="1"/>
    </xf>
    <xf numFmtId="0" fontId="5" fillId="10" borderId="4" xfId="0" applyFont="1" applyFill="1" applyBorder="1" applyAlignment="1" applyProtection="1">
      <alignment horizontal="center" vertical="center"/>
    </xf>
    <xf numFmtId="0" fontId="17" fillId="0" borderId="0" xfId="0" applyFont="1" applyProtection="1"/>
    <xf numFmtId="1" fontId="4" fillId="0" borderId="6" xfId="0" applyNumberFormat="1" applyFont="1" applyFill="1" applyBorder="1" applyAlignment="1" applyProtection="1">
      <alignment horizontal="center" vertical="center"/>
    </xf>
    <xf numFmtId="0" fontId="5" fillId="0" borderId="0" xfId="0" applyFont="1" applyProtection="1"/>
    <xf numFmtId="44" fontId="18" fillId="7" borderId="1" xfId="4" applyFont="1" applyFill="1" applyBorder="1" applyAlignment="1" applyProtection="1">
      <alignment horizontal="center" vertical="center" wrapText="1"/>
    </xf>
    <xf numFmtId="1" fontId="19" fillId="0" borderId="1" xfId="1" applyNumberFormat="1" applyFont="1" applyFill="1" applyBorder="1" applyProtection="1"/>
    <xf numFmtId="8" fontId="19" fillId="0" borderId="1" xfId="0" applyNumberFormat="1" applyFont="1" applyFill="1" applyBorder="1" applyProtection="1"/>
    <xf numFmtId="8" fontId="18" fillId="0" borderId="1" xfId="0" applyNumberFormat="1" applyFont="1" applyFill="1" applyBorder="1" applyProtection="1"/>
    <xf numFmtId="166" fontId="18" fillId="0" borderId="1" xfId="0" applyNumberFormat="1" applyFont="1" applyFill="1" applyBorder="1" applyAlignment="1" applyProtection="1">
      <alignment horizontal="center" vertical="center" wrapText="1"/>
    </xf>
    <xf numFmtId="166" fontId="18" fillId="11" borderId="0" xfId="0" applyNumberFormat="1" applyFont="1" applyFill="1" applyBorder="1" applyProtection="1"/>
    <xf numFmtId="0" fontId="13" fillId="7" borderId="11" xfId="0" applyNumberFormat="1" applyFont="1" applyFill="1" applyBorder="1" applyProtection="1"/>
    <xf numFmtId="1" fontId="18" fillId="0" borderId="1" xfId="0" applyNumberFormat="1" applyFont="1" applyFill="1" applyBorder="1" applyAlignment="1" applyProtection="1">
      <alignment horizontal="center" vertical="center" wrapText="1"/>
    </xf>
    <xf numFmtId="44" fontId="0" fillId="0" borderId="1" xfId="4" applyFont="1" applyFill="1" applyBorder="1" applyProtection="1"/>
    <xf numFmtId="44" fontId="0" fillId="0" borderId="1" xfId="0" applyNumberFormat="1" applyFill="1" applyBorder="1" applyProtection="1"/>
    <xf numFmtId="49" fontId="18" fillId="0" borderId="1" xfId="0" applyNumberFormat="1" applyFont="1" applyFill="1" applyBorder="1" applyAlignment="1" applyProtection="1">
      <alignment horizontal="center" vertical="center" wrapText="1"/>
    </xf>
    <xf numFmtId="49" fontId="22" fillId="0" borderId="1" xfId="0" applyNumberFormat="1" applyFont="1" applyFill="1" applyBorder="1" applyAlignment="1" applyProtection="1">
      <alignment horizontal="center" vertical="center" wrapText="1"/>
    </xf>
    <xf numFmtId="0" fontId="0" fillId="0" borderId="1" xfId="0" applyBorder="1" applyProtection="1"/>
    <xf numFmtId="0" fontId="13" fillId="10" borderId="11" xfId="0" applyNumberFormat="1" applyFont="1" applyFill="1" applyBorder="1" applyProtection="1"/>
    <xf numFmtId="0" fontId="24" fillId="12" borderId="9" xfId="0" applyFont="1" applyFill="1" applyBorder="1" applyAlignment="1" applyProtection="1">
      <alignment horizontal="right" vertical="center"/>
    </xf>
    <xf numFmtId="0" fontId="24" fillId="10" borderId="4" xfId="0" applyFont="1" applyFill="1" applyBorder="1" applyAlignment="1" applyProtection="1">
      <alignment horizontal="right" vertical="center"/>
    </xf>
    <xf numFmtId="0" fontId="24" fillId="10" borderId="13" xfId="0" applyFont="1" applyFill="1" applyBorder="1" applyAlignment="1" applyProtection="1">
      <alignment horizontal="right" vertical="center"/>
    </xf>
    <xf numFmtId="0" fontId="24" fillId="10" borderId="2" xfId="0" applyFont="1" applyFill="1" applyBorder="1" applyAlignment="1" applyProtection="1">
      <alignment horizontal="right" vertical="center"/>
    </xf>
    <xf numFmtId="8" fontId="18" fillId="11" borderId="0" xfId="0" applyNumberFormat="1" applyFont="1" applyFill="1" applyBorder="1" applyAlignment="1" applyProtection="1">
      <alignment horizontal="right"/>
    </xf>
    <xf numFmtId="166" fontId="18" fillId="0" borderId="1" xfId="0" applyNumberFormat="1" applyFont="1" applyFill="1" applyBorder="1" applyAlignment="1" applyProtection="1">
      <alignment vertical="center" wrapText="1"/>
    </xf>
    <xf numFmtId="8" fontId="18" fillId="0" borderId="0" xfId="0" applyNumberFormat="1" applyFont="1" applyFill="1" applyBorder="1" applyProtection="1"/>
    <xf numFmtId="1" fontId="4" fillId="10" borderId="0"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8" fontId="6" fillId="7" borderId="1" xfId="0" applyNumberFormat="1" applyFont="1" applyFill="1" applyBorder="1" applyAlignment="1" applyProtection="1">
      <alignment vertical="center"/>
    </xf>
    <xf numFmtId="8" fontId="5" fillId="7" borderId="1" xfId="0" applyNumberFormat="1" applyFont="1" applyFill="1" applyBorder="1" applyAlignment="1" applyProtection="1">
      <alignment vertical="center"/>
    </xf>
    <xf numFmtId="8" fontId="5" fillId="10" borderId="1" xfId="0" applyNumberFormat="1" applyFont="1" applyFill="1" applyBorder="1" applyAlignment="1" applyProtection="1">
      <alignment vertical="center"/>
    </xf>
    <xf numFmtId="167" fontId="6" fillId="6" borderId="4" xfId="0" applyNumberFormat="1" applyFont="1" applyFill="1" applyBorder="1" applyAlignment="1" applyProtection="1">
      <alignment vertical="center"/>
      <protection locked="0"/>
    </xf>
    <xf numFmtId="1" fontId="19" fillId="0" borderId="12" xfId="0" applyNumberFormat="1" applyFont="1" applyFill="1" applyBorder="1" applyAlignment="1" applyProtection="1"/>
    <xf numFmtId="1" fontId="19" fillId="0" borderId="0" xfId="0" applyNumberFormat="1" applyFont="1" applyFill="1" applyBorder="1" applyAlignment="1" applyProtection="1"/>
    <xf numFmtId="0" fontId="17" fillId="0" borderId="0" xfId="0" applyFont="1" applyBorder="1" applyProtection="1"/>
    <xf numFmtId="1" fontId="19" fillId="0" borderId="0" xfId="0" applyNumberFormat="1" applyFont="1" applyBorder="1" applyAlignment="1" applyProtection="1">
      <alignment horizontal="right"/>
    </xf>
    <xf numFmtId="168" fontId="5" fillId="10" borderId="1" xfId="0" applyNumberFormat="1" applyFont="1" applyFill="1" applyBorder="1" applyAlignment="1" applyProtection="1">
      <alignment vertical="center"/>
    </xf>
    <xf numFmtId="0" fontId="7" fillId="10" borderId="11" xfId="0" applyFont="1" applyFill="1" applyBorder="1" applyAlignment="1" applyProtection="1">
      <alignment horizontal="right" vertical="center"/>
    </xf>
    <xf numFmtId="0" fontId="24" fillId="10" borderId="11" xfId="0" applyFont="1" applyFill="1" applyBorder="1" applyAlignment="1" applyProtection="1">
      <alignment horizontal="right" vertical="center"/>
    </xf>
    <xf numFmtId="1" fontId="4" fillId="10" borderId="16" xfId="0" applyNumberFormat="1" applyFont="1" applyFill="1" applyBorder="1" applyAlignment="1" applyProtection="1">
      <alignment horizontal="center" vertical="center"/>
    </xf>
    <xf numFmtId="0" fontId="5" fillId="10" borderId="18" xfId="0" applyFont="1" applyFill="1" applyBorder="1" applyAlignment="1" applyProtection="1">
      <alignment vertical="center"/>
    </xf>
    <xf numFmtId="49" fontId="6" fillId="0" borderId="0" xfId="0" applyNumberFormat="1" applyFont="1" applyBorder="1" applyAlignment="1" applyProtection="1">
      <alignment horizontal="left" vertical="top"/>
    </xf>
    <xf numFmtId="49" fontId="6" fillId="0" borderId="0" xfId="0" applyNumberFormat="1" applyFont="1" applyBorder="1" applyAlignment="1" applyProtection="1">
      <alignment vertical="top"/>
    </xf>
    <xf numFmtId="49" fontId="6" fillId="0" borderId="0" xfId="0" applyNumberFormat="1" applyFont="1" applyProtection="1"/>
    <xf numFmtId="49" fontId="29" fillId="0" borderId="0" xfId="0" applyNumberFormat="1" applyFont="1" applyBorder="1" applyAlignment="1" applyProtection="1">
      <alignment vertical="top"/>
    </xf>
    <xf numFmtId="49" fontId="0" fillId="0" borderId="0" xfId="0" applyNumberFormat="1" applyProtection="1"/>
    <xf numFmtId="0" fontId="10" fillId="0" borderId="0" xfId="0" applyFont="1" applyProtection="1"/>
    <xf numFmtId="0" fontId="4" fillId="0" borderId="0" xfId="0" applyFont="1" applyProtection="1"/>
    <xf numFmtId="0" fontId="6" fillId="0" borderId="0" xfId="0" applyFont="1" applyAlignment="1" applyProtection="1">
      <alignment vertical="center"/>
    </xf>
    <xf numFmtId="0" fontId="15" fillId="0" borderId="0" xfId="0" applyFont="1" applyProtection="1"/>
    <xf numFmtId="49" fontId="0" fillId="0" borderId="0" xfId="0" applyNumberFormat="1" applyAlignment="1" applyProtection="1">
      <alignment vertical="center" wrapText="1"/>
    </xf>
    <xf numFmtId="0" fontId="13" fillId="0" borderId="0" xfId="0" applyFont="1" applyProtection="1"/>
    <xf numFmtId="0" fontId="29" fillId="0" borderId="0" xfId="0" applyFont="1" applyAlignment="1" applyProtection="1"/>
    <xf numFmtId="0" fontId="0" fillId="0" borderId="0" xfId="0" applyAlignment="1" applyProtection="1">
      <alignment wrapText="1"/>
    </xf>
    <xf numFmtId="44" fontId="4" fillId="10" borderId="0" xfId="4" applyFont="1" applyFill="1" applyBorder="1" applyAlignment="1" applyProtection="1">
      <alignment horizontal="center" vertical="center"/>
    </xf>
    <xf numFmtId="44" fontId="27" fillId="7" borderId="0" xfId="4" applyFont="1" applyFill="1" applyBorder="1" applyAlignment="1" applyProtection="1">
      <alignment horizontal="center" vertical="center"/>
    </xf>
    <xf numFmtId="44" fontId="13" fillId="0" borderId="0" xfId="4" applyFont="1" applyFill="1" applyBorder="1" applyAlignment="1" applyProtection="1">
      <alignment horizontal="left"/>
    </xf>
    <xf numFmtId="44" fontId="0" fillId="0" borderId="0" xfId="4" applyFont="1" applyFill="1" applyBorder="1" applyAlignment="1" applyProtection="1">
      <alignment horizontal="center"/>
    </xf>
    <xf numFmtId="44" fontId="6" fillId="0" borderId="0" xfId="4" applyFont="1" applyBorder="1" applyAlignment="1" applyProtection="1">
      <alignment vertical="center"/>
    </xf>
    <xf numFmtId="44" fontId="0" fillId="0" borderId="0" xfId="4" applyFont="1" applyBorder="1" applyProtection="1"/>
    <xf numFmtId="44" fontId="6" fillId="0" borderId="0" xfId="4" applyFont="1" applyFill="1" applyBorder="1" applyAlignment="1" applyProtection="1">
      <alignment vertical="center"/>
    </xf>
    <xf numFmtId="44" fontId="0" fillId="0" borderId="0" xfId="4" applyFont="1" applyBorder="1" applyAlignment="1" applyProtection="1">
      <alignment wrapText="1"/>
    </xf>
    <xf numFmtId="164" fontId="14" fillId="0" borderId="1" xfId="0" applyNumberFormat="1" applyFont="1" applyFill="1" applyBorder="1" applyAlignment="1" applyProtection="1">
      <alignment horizontal="right" vertical="center"/>
    </xf>
    <xf numFmtId="164" fontId="14" fillId="0" borderId="6" xfId="0" applyNumberFormat="1" applyFont="1" applyFill="1" applyBorder="1" applyAlignment="1" applyProtection="1">
      <alignment horizontal="right" vertical="center"/>
    </xf>
    <xf numFmtId="9" fontId="4" fillId="10" borderId="0" xfId="5" applyFont="1" applyFill="1" applyBorder="1" applyAlignment="1" applyProtection="1">
      <alignment horizontal="center" vertical="center"/>
    </xf>
    <xf numFmtId="9" fontId="13" fillId="0" borderId="0" xfId="5" applyFont="1" applyFill="1" applyBorder="1" applyAlignment="1" applyProtection="1">
      <alignment horizontal="left"/>
    </xf>
    <xf numFmtId="9" fontId="0" fillId="0" borderId="0" xfId="5" applyFont="1" applyFill="1" applyBorder="1" applyAlignment="1" applyProtection="1">
      <alignment horizontal="center"/>
    </xf>
    <xf numFmtId="9" fontId="0" fillId="0" borderId="0" xfId="5" applyFont="1" applyBorder="1" applyProtection="1"/>
    <xf numFmtId="164" fontId="26" fillId="0" borderId="1" xfId="0" applyNumberFormat="1" applyFont="1" applyFill="1" applyBorder="1" applyAlignment="1" applyProtection="1">
      <alignment horizontal="right" vertical="center"/>
    </xf>
    <xf numFmtId="0" fontId="0" fillId="0" borderId="0" xfId="0" applyFill="1" applyBorder="1" applyAlignment="1" applyProtection="1"/>
    <xf numFmtId="0" fontId="0" fillId="0" borderId="1" xfId="0" applyFill="1" applyBorder="1" applyAlignment="1" applyProtection="1"/>
    <xf numFmtId="0" fontId="0" fillId="5" borderId="14" xfId="0" applyFill="1" applyBorder="1" applyProtection="1"/>
    <xf numFmtId="166" fontId="18" fillId="7" borderId="2" xfId="0" applyNumberFormat="1" applyFont="1" applyFill="1" applyBorder="1" applyAlignment="1" applyProtection="1">
      <alignment horizontal="center" vertical="center" wrapText="1"/>
    </xf>
    <xf numFmtId="0" fontId="0" fillId="6" borderId="6" xfId="0" applyFill="1" applyBorder="1" applyProtection="1"/>
    <xf numFmtId="9" fontId="5" fillId="10" borderId="1" xfId="0" applyNumberFormat="1" applyFont="1" applyFill="1" applyBorder="1" applyAlignment="1" applyProtection="1">
      <alignment horizontal="right" vertical="center"/>
    </xf>
    <xf numFmtId="0" fontId="5" fillId="10" borderId="1" xfId="0" applyFont="1" applyFill="1" applyBorder="1" applyAlignment="1" applyProtection="1">
      <alignment horizontal="right" vertical="center"/>
    </xf>
    <xf numFmtId="0" fontId="5" fillId="3" borderId="1" xfId="0" applyNumberFormat="1" applyFont="1" applyFill="1" applyBorder="1" applyAlignment="1" applyProtection="1">
      <alignment vertical="center"/>
    </xf>
    <xf numFmtId="0" fontId="2" fillId="10" borderId="1" xfId="0" applyFont="1" applyFill="1" applyBorder="1" applyAlignment="1" applyProtection="1">
      <alignment vertical="center"/>
    </xf>
    <xf numFmtId="0" fontId="0" fillId="10" borderId="1" xfId="0" applyFill="1" applyBorder="1" applyAlignment="1" applyProtection="1">
      <alignment horizontal="center" wrapText="1"/>
    </xf>
    <xf numFmtId="49" fontId="5" fillId="3" borderId="1" xfId="0" applyNumberFormat="1" applyFont="1" applyFill="1" applyBorder="1" applyAlignment="1" applyProtection="1">
      <alignment vertical="center"/>
    </xf>
    <xf numFmtId="0" fontId="5" fillId="3" borderId="1" xfId="0" applyFont="1" applyFill="1" applyBorder="1" applyAlignment="1" applyProtection="1">
      <alignment vertical="center"/>
    </xf>
    <xf numFmtId="0" fontId="5" fillId="7" borderId="1" xfId="0" applyNumberFormat="1" applyFont="1" applyFill="1" applyBorder="1" applyAlignment="1" applyProtection="1">
      <alignment vertical="center"/>
    </xf>
    <xf numFmtId="0" fontId="5" fillId="0" borderId="1" xfId="0" applyNumberFormat="1" applyFont="1" applyFill="1" applyBorder="1" applyAlignment="1" applyProtection="1">
      <alignment vertical="center"/>
    </xf>
    <xf numFmtId="49" fontId="5" fillId="0" borderId="1" xfId="0" applyNumberFormat="1" applyFont="1" applyFill="1" applyBorder="1" applyAlignment="1" applyProtection="1">
      <alignment vertical="center"/>
    </xf>
    <xf numFmtId="0" fontId="0" fillId="10" borderId="1" xfId="0" applyFill="1" applyBorder="1" applyAlignment="1" applyProtection="1">
      <alignment horizontal="center"/>
    </xf>
    <xf numFmtId="49" fontId="5" fillId="7" borderId="1" xfId="0" applyNumberFormat="1" applyFont="1" applyFill="1" applyBorder="1" applyAlignment="1" applyProtection="1">
      <alignment vertical="center"/>
    </xf>
    <xf numFmtId="0" fontId="5" fillId="0" borderId="2" xfId="0" applyFont="1" applyFill="1" applyBorder="1" applyAlignment="1" applyProtection="1">
      <alignment horizontal="right" vertical="center"/>
    </xf>
    <xf numFmtId="0" fontId="23" fillId="10" borderId="4" xfId="0" applyFont="1" applyFill="1" applyBorder="1" applyAlignment="1" applyProtection="1">
      <alignment horizontal="left" vertical="center"/>
    </xf>
    <xf numFmtId="0" fontId="6" fillId="10" borderId="4" xfId="0" applyFont="1" applyFill="1" applyBorder="1" applyAlignment="1" applyProtection="1">
      <alignment vertical="center"/>
    </xf>
    <xf numFmtId="0" fontId="23" fillId="7" borderId="4" xfId="0" applyFont="1" applyFill="1" applyBorder="1" applyAlignment="1" applyProtection="1">
      <alignment horizontal="left" vertical="center"/>
    </xf>
    <xf numFmtId="0" fontId="6" fillId="7" borderId="4" xfId="0" applyFont="1" applyFill="1" applyBorder="1" applyAlignment="1" applyProtection="1">
      <alignment vertical="center"/>
    </xf>
    <xf numFmtId="166" fontId="5" fillId="0" borderId="1" xfId="0" applyNumberFormat="1" applyFont="1" applyFill="1" applyBorder="1" applyAlignment="1" applyProtection="1">
      <alignment vertical="center"/>
    </xf>
    <xf numFmtId="44" fontId="6" fillId="10" borderId="1" xfId="4" applyFont="1" applyFill="1" applyBorder="1" applyAlignment="1" applyProtection="1">
      <alignment horizontal="center" wrapText="1"/>
    </xf>
    <xf numFmtId="9" fontId="0" fillId="10" borderId="1" xfId="5" applyFont="1" applyFill="1" applyBorder="1" applyAlignment="1" applyProtection="1">
      <alignment horizontal="center" wrapText="1"/>
    </xf>
    <xf numFmtId="44" fontId="0" fillId="10" borderId="1" xfId="4" applyFont="1" applyFill="1" applyBorder="1" applyAlignment="1" applyProtection="1">
      <alignment horizontal="center" wrapText="1"/>
    </xf>
    <xf numFmtId="9" fontId="0" fillId="10" borderId="1" xfId="5" applyFont="1" applyFill="1" applyBorder="1" applyAlignment="1" applyProtection="1">
      <alignment horizontal="center"/>
    </xf>
    <xf numFmtId="49" fontId="5" fillId="0" borderId="14" xfId="0" applyNumberFormat="1" applyFont="1" applyFill="1" applyBorder="1" applyAlignment="1" applyProtection="1">
      <alignment vertical="center"/>
    </xf>
    <xf numFmtId="49" fontId="5" fillId="0" borderId="19" xfId="0" applyNumberFormat="1" applyFont="1" applyFill="1" applyBorder="1" applyAlignment="1" applyProtection="1">
      <alignment vertical="center"/>
    </xf>
    <xf numFmtId="164" fontId="14" fillId="0" borderId="19" xfId="0" applyNumberFormat="1" applyFont="1" applyFill="1" applyBorder="1" applyAlignment="1" applyProtection="1">
      <alignment horizontal="right" vertical="center"/>
    </xf>
    <xf numFmtId="0" fontId="2" fillId="10" borderId="19" xfId="0" applyFont="1" applyFill="1" applyBorder="1" applyAlignment="1" applyProtection="1">
      <alignment vertical="center"/>
    </xf>
    <xf numFmtId="9" fontId="5" fillId="10" borderId="19" xfId="0" applyNumberFormat="1" applyFont="1" applyFill="1" applyBorder="1" applyAlignment="1" applyProtection="1">
      <alignment horizontal="right" vertical="center"/>
    </xf>
    <xf numFmtId="2" fontId="4" fillId="12" borderId="1" xfId="0" applyNumberFormat="1" applyFont="1" applyFill="1" applyBorder="1" applyAlignment="1" applyProtection="1">
      <alignment horizontal="right" vertical="center" indent="1"/>
    </xf>
    <xf numFmtId="0" fontId="6" fillId="10" borderId="0" xfId="0" applyNumberFormat="1" applyFont="1" applyFill="1" applyBorder="1" applyAlignment="1" applyProtection="1">
      <alignment vertical="center"/>
    </xf>
    <xf numFmtId="14" fontId="12" fillId="10" borderId="4" xfId="0" applyNumberFormat="1" applyFont="1" applyFill="1" applyBorder="1" applyAlignment="1" applyProtection="1">
      <alignment horizontal="left" vertical="center"/>
    </xf>
    <xf numFmtId="0" fontId="0" fillId="10" borderId="0" xfId="0" applyNumberFormat="1" applyFill="1" applyBorder="1" applyAlignment="1" applyProtection="1">
      <alignment vertical="center"/>
    </xf>
    <xf numFmtId="14" fontId="4" fillId="10" borderId="16" xfId="0" applyNumberFormat="1" applyFont="1" applyFill="1" applyBorder="1" applyAlignment="1" applyProtection="1">
      <alignment horizontal="center" vertical="center"/>
    </xf>
    <xf numFmtId="167" fontId="6" fillId="0" borderId="4" xfId="0" applyNumberFormat="1" applyFont="1" applyFill="1" applyBorder="1" applyAlignment="1" applyProtection="1">
      <alignment vertical="center"/>
    </xf>
    <xf numFmtId="8" fontId="6" fillId="0" borderId="1" xfId="0" applyNumberFormat="1" applyFont="1" applyFill="1" applyBorder="1" applyAlignment="1" applyProtection="1">
      <alignment vertical="center"/>
    </xf>
    <xf numFmtId="167" fontId="5" fillId="0" borderId="4" xfId="0" applyNumberFormat="1" applyFont="1" applyFill="1" applyBorder="1" applyAlignment="1" applyProtection="1">
      <alignment vertical="center"/>
    </xf>
    <xf numFmtId="1" fontId="0" fillId="0" borderId="0" xfId="0" applyNumberFormat="1" applyBorder="1" applyProtection="1"/>
    <xf numFmtId="49" fontId="0" fillId="0" borderId="0" xfId="0" applyNumberFormat="1" applyBorder="1" applyProtection="1"/>
    <xf numFmtId="166" fontId="0" fillId="0" borderId="0" xfId="0" applyNumberFormat="1" applyBorder="1" applyProtection="1"/>
    <xf numFmtId="166" fontId="18" fillId="0" borderId="0" xfId="0" applyNumberFormat="1" applyFont="1" applyBorder="1" applyProtection="1"/>
    <xf numFmtId="1" fontId="0" fillId="0" borderId="0" xfId="0" applyNumberFormat="1" applyProtection="1"/>
    <xf numFmtId="166" fontId="0" fillId="0" borderId="0" xfId="0" applyNumberFormat="1" applyProtection="1"/>
    <xf numFmtId="166" fontId="18" fillId="0" borderId="0" xfId="0" applyNumberFormat="1" applyFont="1" applyProtection="1"/>
    <xf numFmtId="44" fontId="6" fillId="10" borderId="0" xfId="4" applyFont="1" applyFill="1" applyBorder="1" applyAlignment="1" applyProtection="1">
      <alignment vertical="center"/>
    </xf>
    <xf numFmtId="0" fontId="6" fillId="0" borderId="0" xfId="0" applyNumberFormat="1" applyFont="1" applyFill="1" applyBorder="1" applyAlignment="1" applyProtection="1">
      <alignment vertical="center"/>
    </xf>
    <xf numFmtId="9" fontId="6" fillId="10" borderId="0" xfId="5" applyFont="1" applyFill="1" applyBorder="1" applyAlignment="1" applyProtection="1">
      <alignment vertical="center"/>
    </xf>
    <xf numFmtId="44" fontId="0" fillId="10" borderId="0" xfId="4" applyFont="1" applyFill="1" applyBorder="1" applyAlignment="1" applyProtection="1">
      <alignment vertical="center"/>
    </xf>
    <xf numFmtId="0" fontId="0" fillId="0" borderId="0" xfId="0" applyNumberFormat="1" applyFill="1" applyBorder="1" applyAlignment="1" applyProtection="1">
      <alignment vertical="center"/>
    </xf>
    <xf numFmtId="9" fontId="0" fillId="10" borderId="0" xfId="5" applyFont="1" applyFill="1" applyBorder="1" applyAlignment="1" applyProtection="1">
      <alignment vertical="center"/>
    </xf>
    <xf numFmtId="166" fontId="6" fillId="0" borderId="1" xfId="0" applyNumberFormat="1" applyFont="1" applyFill="1" applyBorder="1" applyAlignment="1" applyProtection="1">
      <alignment vertical="center"/>
    </xf>
    <xf numFmtId="44" fontId="0" fillId="0" borderId="0" xfId="4" applyFont="1" applyProtection="1"/>
    <xf numFmtId="8" fontId="18" fillId="0" borderId="1" xfId="2" applyNumberFormat="1" applyFont="1" applyFill="1" applyBorder="1" applyAlignment="1" applyProtection="1">
      <alignment horizontal="right"/>
    </xf>
    <xf numFmtId="8" fontId="18" fillId="0" borderId="2" xfId="2" applyNumberFormat="1" applyFont="1" applyFill="1" applyBorder="1" applyAlignment="1" applyProtection="1">
      <alignment horizontal="right"/>
    </xf>
    <xf numFmtId="8" fontId="19" fillId="0" borderId="2" xfId="2" applyNumberFormat="1" applyFont="1" applyFill="1" applyBorder="1" applyAlignment="1" applyProtection="1">
      <alignment horizontal="right"/>
    </xf>
    <xf numFmtId="0" fontId="19" fillId="6" borderId="2" xfId="0" applyFont="1" applyFill="1" applyBorder="1" applyAlignment="1" applyProtection="1"/>
    <xf numFmtId="0" fontId="19" fillId="6" borderId="0" xfId="0" applyNumberFormat="1" applyFont="1" applyFill="1" applyBorder="1" applyAlignment="1" applyProtection="1">
      <alignment horizontal="right"/>
    </xf>
    <xf numFmtId="8" fontId="19" fillId="6" borderId="0" xfId="2" applyNumberFormat="1" applyFont="1" applyFill="1" applyBorder="1" applyAlignment="1" applyProtection="1">
      <alignment horizontal="right"/>
    </xf>
    <xf numFmtId="44" fontId="0" fillId="0" borderId="0" xfId="4" applyFont="1" applyAlignment="1" applyProtection="1">
      <alignment vertical="center"/>
    </xf>
    <xf numFmtId="44" fontId="0" fillId="0" borderId="0" xfId="4" applyFont="1" applyFill="1" applyBorder="1" applyProtection="1"/>
    <xf numFmtId="0" fontId="19" fillId="0" borderId="1" xfId="0" applyNumberFormat="1" applyFont="1" applyFill="1" applyBorder="1" applyAlignment="1" applyProtection="1">
      <alignment horizontal="right"/>
    </xf>
    <xf numFmtId="9" fontId="19" fillId="0" borderId="1" xfId="0" applyNumberFormat="1" applyFont="1" applyFill="1" applyBorder="1" applyAlignment="1" applyProtection="1">
      <alignment horizontal="center"/>
    </xf>
    <xf numFmtId="0" fontId="0" fillId="10" borderId="0" xfId="0" applyFill="1" applyBorder="1" applyAlignment="1" applyProtection="1"/>
    <xf numFmtId="0" fontId="0" fillId="0" borderId="0" xfId="0" applyFill="1" applyAlignment="1" applyProtection="1">
      <alignment vertical="center"/>
    </xf>
    <xf numFmtId="9" fontId="18" fillId="0" borderId="1" xfId="0" applyNumberFormat="1" applyFont="1" applyFill="1" applyBorder="1" applyAlignment="1" applyProtection="1">
      <alignment horizontal="left"/>
    </xf>
    <xf numFmtId="9" fontId="18" fillId="0" borderId="1" xfId="0" applyNumberFormat="1" applyFont="1" applyFill="1" applyBorder="1" applyAlignment="1" applyProtection="1">
      <alignment horizontal="center"/>
    </xf>
    <xf numFmtId="8" fontId="18" fillId="0" borderId="1" xfId="4" applyNumberFormat="1" applyFont="1" applyFill="1" applyBorder="1" applyAlignment="1" applyProtection="1">
      <alignment horizontal="center"/>
    </xf>
    <xf numFmtId="49" fontId="0" fillId="0" borderId="0" xfId="0" applyNumberFormat="1" applyAlignment="1" applyProtection="1">
      <alignment horizontal="right"/>
    </xf>
    <xf numFmtId="9" fontId="0" fillId="0" borderId="0" xfId="0" applyNumberFormat="1" applyAlignment="1" applyProtection="1">
      <alignment horizontal="center"/>
    </xf>
    <xf numFmtId="2" fontId="4" fillId="9" borderId="1" xfId="0" applyNumberFormat="1" applyFont="1" applyFill="1" applyBorder="1" applyAlignment="1" applyProtection="1">
      <alignment horizontal="right" vertical="center" indent="1"/>
    </xf>
    <xf numFmtId="0" fontId="0" fillId="0" borderId="0" xfId="0" applyAlignment="1" applyProtection="1">
      <alignment horizontal="left" vertical="center"/>
    </xf>
    <xf numFmtId="8" fontId="19" fillId="3" borderId="2" xfId="0" applyNumberFormat="1" applyFont="1" applyFill="1" applyBorder="1" applyAlignment="1" applyProtection="1">
      <alignment horizontal="right"/>
    </xf>
    <xf numFmtId="166" fontId="18" fillId="3" borderId="1" xfId="0" applyNumberFormat="1" applyFont="1" applyFill="1" applyBorder="1" applyAlignment="1" applyProtection="1">
      <alignment horizontal="center" vertical="center" wrapText="1"/>
    </xf>
    <xf numFmtId="49" fontId="18" fillId="3" borderId="1" xfId="0" applyNumberFormat="1" applyFont="1" applyFill="1" applyBorder="1" applyAlignment="1" applyProtection="1">
      <alignment horizontal="center" vertical="center" wrapText="1"/>
    </xf>
    <xf numFmtId="8" fontId="18" fillId="3" borderId="2" xfId="2" applyNumberFormat="1" applyFont="1" applyFill="1" applyBorder="1" applyAlignment="1" applyProtection="1">
      <alignment horizontal="right"/>
    </xf>
    <xf numFmtId="0" fontId="0" fillId="3" borderId="1" xfId="0" applyFill="1" applyBorder="1" applyProtection="1"/>
    <xf numFmtId="8" fontId="19" fillId="3" borderId="1" xfId="0" applyNumberFormat="1" applyFont="1" applyFill="1" applyBorder="1" applyAlignment="1" applyProtection="1">
      <alignment horizontal="right"/>
    </xf>
    <xf numFmtId="0" fontId="6" fillId="3" borderId="1" xfId="0" applyFont="1" applyFill="1" applyBorder="1" applyProtection="1"/>
    <xf numFmtId="0" fontId="0" fillId="3" borderId="0" xfId="0" applyFill="1" applyProtection="1"/>
    <xf numFmtId="0" fontId="19" fillId="6" borderId="4" xfId="0" applyFont="1" applyFill="1" applyBorder="1" applyAlignment="1" applyProtection="1">
      <alignment wrapText="1"/>
      <protection locked="0"/>
    </xf>
    <xf numFmtId="166" fontId="0" fillId="0" borderId="0" xfId="0" applyNumberFormat="1" applyAlignment="1" applyProtection="1">
      <alignment wrapText="1"/>
    </xf>
    <xf numFmtId="49" fontId="19" fillId="0" borderId="1" xfId="0" applyNumberFormat="1" applyFont="1" applyFill="1" applyBorder="1" applyAlignment="1" applyProtection="1">
      <alignment wrapText="1"/>
    </xf>
    <xf numFmtId="44" fontId="19" fillId="6" borderId="1" xfId="4" applyFont="1" applyFill="1" applyBorder="1" applyAlignment="1" applyProtection="1">
      <alignment wrapText="1"/>
      <protection locked="0"/>
    </xf>
    <xf numFmtId="44" fontId="0" fillId="0" borderId="0" xfId="4" applyFont="1" applyAlignment="1" applyProtection="1">
      <alignment wrapText="1"/>
    </xf>
    <xf numFmtId="44" fontId="18" fillId="0" borderId="0" xfId="4" applyFont="1" applyAlignment="1" applyProtection="1">
      <alignment wrapText="1"/>
    </xf>
    <xf numFmtId="0" fontId="6" fillId="0" borderId="0" xfId="0" applyFont="1" applyBorder="1" applyAlignment="1" applyProtection="1"/>
    <xf numFmtId="49" fontId="19" fillId="6" borderId="4" xfId="0" applyNumberFormat="1" applyFont="1" applyFill="1" applyBorder="1" applyAlignment="1" applyProtection="1">
      <alignment wrapText="1"/>
      <protection locked="0"/>
    </xf>
    <xf numFmtId="0" fontId="31" fillId="10" borderId="2" xfId="0" applyFont="1" applyFill="1" applyBorder="1" applyAlignment="1" applyProtection="1">
      <alignment horizontal="left" vertical="center"/>
    </xf>
    <xf numFmtId="0" fontId="10" fillId="10" borderId="11" xfId="0" applyNumberFormat="1" applyFont="1" applyFill="1" applyBorder="1" applyProtection="1"/>
    <xf numFmtId="0" fontId="31" fillId="12" borderId="9" xfId="0" applyFont="1" applyFill="1" applyBorder="1" applyAlignment="1" applyProtection="1">
      <alignment horizontal="left" vertical="center"/>
    </xf>
    <xf numFmtId="0" fontId="5" fillId="10" borderId="4" xfId="0" applyFont="1" applyFill="1" applyBorder="1" applyAlignment="1" applyProtection="1">
      <alignment vertical="center"/>
    </xf>
    <xf numFmtId="0" fontId="0" fillId="0" borderId="0" xfId="0" applyFill="1" applyBorder="1" applyAlignment="1" applyProtection="1">
      <alignment horizontal="center"/>
    </xf>
    <xf numFmtId="0" fontId="4" fillId="12" borderId="4" xfId="0" applyNumberFormat="1" applyFont="1" applyFill="1" applyBorder="1" applyAlignment="1" applyProtection="1">
      <alignment vertical="center"/>
    </xf>
    <xf numFmtId="0" fontId="6" fillId="10" borderId="9" xfId="0" applyNumberFormat="1" applyFont="1" applyFill="1" applyBorder="1" applyAlignment="1" applyProtection="1">
      <alignment vertical="center"/>
    </xf>
    <xf numFmtId="0" fontId="6" fillId="10" borderId="2" xfId="0" applyNumberFormat="1" applyFont="1" applyFill="1" applyBorder="1" applyAlignment="1" applyProtection="1">
      <alignment vertical="center"/>
    </xf>
    <xf numFmtId="0" fontId="0" fillId="10" borderId="9" xfId="0" applyNumberFormat="1" applyFill="1" applyBorder="1" applyAlignment="1" applyProtection="1">
      <alignment vertical="center"/>
    </xf>
    <xf numFmtId="0" fontId="0" fillId="10" borderId="2" xfId="0" applyNumberFormat="1" applyFill="1" applyBorder="1" applyAlignment="1" applyProtection="1">
      <alignment vertical="center"/>
    </xf>
    <xf numFmtId="0" fontId="13" fillId="0" borderId="0" xfId="0" applyFont="1" applyFill="1" applyBorder="1" applyAlignment="1" applyProtection="1">
      <alignment horizontal="left"/>
    </xf>
    <xf numFmtId="49" fontId="18" fillId="6" borderId="1" xfId="0" applyNumberFormat="1" applyFont="1" applyFill="1" applyBorder="1" applyAlignment="1" applyProtection="1">
      <alignment horizontal="center" vertical="center" wrapText="1"/>
      <protection locked="0"/>
    </xf>
    <xf numFmtId="49" fontId="21" fillId="0" borderId="0" xfId="3" applyNumberFormat="1" applyFont="1" applyBorder="1" applyAlignment="1" applyProtection="1">
      <alignment horizontal="left"/>
    </xf>
    <xf numFmtId="49" fontId="18" fillId="6" borderId="4" xfId="0" applyNumberFormat="1" applyFont="1" applyFill="1" applyBorder="1" applyAlignment="1" applyProtection="1">
      <alignment horizontal="center" vertical="center" wrapText="1"/>
      <protection locked="0"/>
    </xf>
    <xf numFmtId="0" fontId="0" fillId="6" borderId="1" xfId="0" applyFill="1" applyBorder="1" applyAlignment="1" applyProtection="1">
      <alignment wrapText="1"/>
      <protection locked="0"/>
    </xf>
    <xf numFmtId="44" fontId="0" fillId="6" borderId="1" xfId="4" applyFont="1" applyFill="1" applyBorder="1" applyAlignment="1" applyProtection="1">
      <alignment wrapText="1"/>
      <protection locked="0"/>
    </xf>
    <xf numFmtId="49" fontId="0" fillId="0" borderId="0" xfId="0" applyNumberFormat="1" applyAlignment="1" applyProtection="1">
      <alignment wrapText="1"/>
    </xf>
    <xf numFmtId="0" fontId="0" fillId="0" borderId="1" xfId="0" applyFill="1" applyBorder="1" applyAlignment="1" applyProtection="1">
      <alignment wrapText="1"/>
    </xf>
    <xf numFmtId="166" fontId="18" fillId="0" borderId="2" xfId="0" applyNumberFormat="1" applyFont="1" applyFill="1" applyBorder="1" applyAlignment="1" applyProtection="1">
      <alignment horizontal="center" vertical="center" wrapText="1"/>
    </xf>
    <xf numFmtId="166" fontId="18" fillId="0" borderId="2" xfId="0" applyNumberFormat="1" applyFont="1" applyFill="1" applyBorder="1" applyAlignment="1" applyProtection="1">
      <alignment vertical="center" wrapText="1"/>
    </xf>
    <xf numFmtId="166" fontId="18" fillId="0" borderId="0" xfId="0" applyNumberFormat="1" applyFont="1" applyFill="1" applyBorder="1" applyAlignment="1" applyProtection="1">
      <alignment vertical="center" wrapText="1"/>
    </xf>
    <xf numFmtId="8" fontId="19" fillId="6" borderId="1" xfId="2" applyNumberFormat="1" applyFont="1" applyFill="1" applyBorder="1" applyAlignment="1" applyProtection="1">
      <alignment horizontal="right" wrapText="1"/>
      <protection locked="0"/>
    </xf>
    <xf numFmtId="0" fontId="19" fillId="0" borderId="6" xfId="0" applyNumberFormat="1" applyFont="1" applyFill="1" applyBorder="1" applyAlignment="1" applyProtection="1">
      <alignment horizontal="right"/>
    </xf>
    <xf numFmtId="0" fontId="6" fillId="0" borderId="0" xfId="0" applyFont="1" applyFill="1" applyBorder="1" applyProtection="1"/>
    <xf numFmtId="0" fontId="20" fillId="0" borderId="1" xfId="0" applyFont="1" applyFill="1" applyBorder="1" applyAlignment="1" applyProtection="1">
      <alignment horizontal="center" vertical="center"/>
    </xf>
    <xf numFmtId="0" fontId="0" fillId="0" borderId="1" xfId="0" applyFill="1" applyBorder="1" applyProtection="1"/>
    <xf numFmtId="1" fontId="18" fillId="0" borderId="1" xfId="1" applyNumberFormat="1" applyFont="1" applyFill="1" applyBorder="1" applyAlignment="1" applyProtection="1">
      <alignment horizontal="center" vertical="center" wrapText="1"/>
    </xf>
    <xf numFmtId="49" fontId="18" fillId="7" borderId="1" xfId="0" applyNumberFormat="1" applyFont="1" applyFill="1" applyBorder="1" applyAlignment="1" applyProtection="1">
      <alignment horizontal="center" vertical="center"/>
    </xf>
    <xf numFmtId="49" fontId="19" fillId="6" borderId="0" xfId="0" applyNumberFormat="1" applyFont="1" applyFill="1" applyBorder="1" applyAlignment="1" applyProtection="1">
      <alignment horizontal="left"/>
    </xf>
    <xf numFmtId="1" fontId="19" fillId="6" borderId="0" xfId="0" applyNumberFormat="1" applyFont="1" applyFill="1" applyBorder="1" applyAlignment="1" applyProtection="1">
      <alignment horizontal="center"/>
    </xf>
    <xf numFmtId="166" fontId="18" fillId="7" borderId="1" xfId="0" applyNumberFormat="1" applyFont="1" applyFill="1" applyBorder="1" applyAlignment="1" applyProtection="1">
      <alignment horizontal="center" vertical="center" wrapText="1"/>
    </xf>
    <xf numFmtId="49" fontId="18" fillId="7" borderId="1" xfId="0" applyNumberFormat="1" applyFont="1" applyFill="1" applyBorder="1" applyAlignment="1" applyProtection="1">
      <alignment horizontal="center" vertical="center" wrapText="1"/>
    </xf>
    <xf numFmtId="14" fontId="12" fillId="6" borderId="4" xfId="0" applyNumberFormat="1" applyFont="1" applyFill="1" applyBorder="1" applyAlignment="1" applyProtection="1">
      <alignment horizontal="left" vertical="center" wrapText="1"/>
      <protection locked="0"/>
    </xf>
    <xf numFmtId="14" fontId="4" fillId="2" borderId="6" xfId="0" applyNumberFormat="1" applyFont="1" applyFill="1" applyBorder="1" applyAlignment="1" applyProtection="1">
      <alignment horizontal="center" vertical="center" wrapText="1"/>
      <protection locked="0"/>
    </xf>
    <xf numFmtId="14" fontId="4" fillId="6" borderId="6" xfId="0" applyNumberFormat="1" applyFont="1" applyFill="1" applyBorder="1" applyAlignment="1" applyProtection="1">
      <alignment horizontal="center" vertical="center" wrapText="1"/>
      <protection locked="0"/>
    </xf>
    <xf numFmtId="164" fontId="14" fillId="0" borderId="10" xfId="0" applyNumberFormat="1" applyFont="1" applyFill="1" applyBorder="1" applyAlignment="1" applyProtection="1">
      <alignment horizontal="right" vertical="center"/>
    </xf>
    <xf numFmtId="164" fontId="14" fillId="0" borderId="15" xfId="0" applyNumberFormat="1" applyFont="1" applyFill="1" applyBorder="1" applyAlignment="1" applyProtection="1">
      <alignment horizontal="right" vertical="center"/>
    </xf>
    <xf numFmtId="3" fontId="6" fillId="0" borderId="1" xfId="6" applyNumberFormat="1" applyFont="1" applyBorder="1" applyAlignment="1" applyProtection="1">
      <alignment vertical="center" wrapText="1"/>
      <protection locked="0"/>
    </xf>
    <xf numFmtId="1" fontId="19" fillId="6" borderId="4" xfId="0" applyNumberFormat="1" applyFont="1" applyFill="1" applyBorder="1" applyAlignment="1" applyProtection="1">
      <alignment wrapText="1"/>
      <protection locked="0"/>
    </xf>
    <xf numFmtId="0" fontId="5" fillId="10" borderId="0" xfId="0" applyNumberFormat="1" applyFont="1" applyFill="1" applyBorder="1" applyAlignment="1" applyProtection="1">
      <alignment vertical="center"/>
    </xf>
    <xf numFmtId="0" fontId="31" fillId="10" borderId="0" xfId="0" applyFont="1" applyFill="1" applyBorder="1" applyAlignment="1" applyProtection="1">
      <alignment horizontal="right" vertical="center"/>
    </xf>
    <xf numFmtId="0" fontId="31" fillId="10" borderId="0" xfId="0" applyFont="1" applyFill="1" applyBorder="1" applyAlignment="1" applyProtection="1">
      <alignment horizontal="left" vertical="center"/>
    </xf>
    <xf numFmtId="0" fontId="31" fillId="10" borderId="1" xfId="0" applyFont="1" applyFill="1" applyBorder="1" applyAlignment="1" applyProtection="1">
      <alignment horizontal="left" vertical="center" wrapText="1"/>
    </xf>
    <xf numFmtId="14" fontId="31" fillId="10" borderId="1" xfId="0" applyNumberFormat="1" applyFont="1" applyFill="1" applyBorder="1" applyAlignment="1" applyProtection="1">
      <alignment horizontal="left" vertical="center" wrapText="1"/>
    </xf>
    <xf numFmtId="0" fontId="31" fillId="10" borderId="1" xfId="0" applyFont="1" applyFill="1" applyBorder="1" applyAlignment="1" applyProtection="1">
      <alignment horizontal="right" vertical="center"/>
    </xf>
    <xf numFmtId="2" fontId="4" fillId="12" borderId="12" xfId="0" applyNumberFormat="1" applyFont="1" applyFill="1" applyBorder="1" applyAlignment="1" applyProtection="1">
      <alignment vertical="center"/>
    </xf>
    <xf numFmtId="2" fontId="4" fillId="12" borderId="13" xfId="0" applyNumberFormat="1" applyFont="1" applyFill="1" applyBorder="1" applyAlignment="1" applyProtection="1">
      <alignment vertical="center"/>
    </xf>
    <xf numFmtId="2" fontId="4" fillId="12" borderId="0" xfId="0" applyNumberFormat="1" applyFont="1" applyFill="1" applyBorder="1" applyAlignment="1" applyProtection="1">
      <alignment vertical="center"/>
    </xf>
    <xf numFmtId="2" fontId="4" fillId="12" borderId="17" xfId="0" applyNumberFormat="1" applyFont="1" applyFill="1" applyBorder="1" applyAlignment="1" applyProtection="1">
      <alignment vertical="center"/>
    </xf>
    <xf numFmtId="2" fontId="4" fillId="12" borderId="8" xfId="0" applyNumberFormat="1" applyFont="1" applyFill="1" applyBorder="1" applyAlignment="1" applyProtection="1">
      <alignment vertical="center"/>
    </xf>
    <xf numFmtId="2" fontId="4" fillId="12" borderId="3" xfId="0" applyNumberFormat="1" applyFont="1" applyFill="1" applyBorder="1" applyAlignment="1" applyProtection="1">
      <alignment vertical="center"/>
    </xf>
    <xf numFmtId="0" fontId="6" fillId="0" borderId="1" xfId="6" applyFont="1" applyBorder="1" applyAlignment="1" applyProtection="1">
      <alignment vertical="center" wrapText="1"/>
      <protection locked="0"/>
    </xf>
    <xf numFmtId="166" fontId="18" fillId="7" borderId="1" xfId="0" applyNumberFormat="1" applyFont="1" applyFill="1" applyBorder="1" applyAlignment="1" applyProtection="1">
      <alignment horizontal="center" vertical="center" wrapText="1"/>
      <protection hidden="1"/>
    </xf>
    <xf numFmtId="0" fontId="31" fillId="10" borderId="1" xfId="0" applyFont="1" applyFill="1" applyBorder="1" applyAlignment="1" applyProtection="1">
      <alignment horizontal="left" vertical="center" wrapText="1"/>
    </xf>
    <xf numFmtId="49" fontId="18" fillId="6" borderId="1" xfId="0" applyNumberFormat="1" applyFont="1" applyFill="1" applyBorder="1" applyAlignment="1" applyProtection="1">
      <alignment horizontal="center" vertical="center" wrapText="1"/>
      <protection locked="0"/>
    </xf>
    <xf numFmtId="0" fontId="13" fillId="0" borderId="0" xfId="0" applyFont="1" applyFill="1" applyBorder="1" applyAlignment="1" applyProtection="1">
      <alignment horizontal="left"/>
    </xf>
    <xf numFmtId="0" fontId="27" fillId="7" borderId="0" xfId="0" applyFont="1" applyFill="1" applyBorder="1" applyAlignment="1" applyProtection="1">
      <alignment horizontal="center" vertical="center"/>
    </xf>
    <xf numFmtId="8" fontId="19" fillId="6" borderId="1" xfId="0" applyNumberFormat="1" applyFont="1" applyFill="1" applyBorder="1" applyAlignment="1" applyProtection="1">
      <alignment horizontal="right" wrapText="1"/>
      <protection locked="0"/>
    </xf>
    <xf numFmtId="9" fontId="19" fillId="6" borderId="1" xfId="0" applyNumberFormat="1" applyFont="1" applyFill="1" applyBorder="1" applyAlignment="1" applyProtection="1">
      <alignment horizontal="center"/>
      <protection locked="0"/>
    </xf>
    <xf numFmtId="49" fontId="19" fillId="6" borderId="1" xfId="0" applyNumberFormat="1" applyFont="1" applyFill="1" applyBorder="1" applyAlignment="1" applyProtection="1">
      <alignment wrapText="1"/>
      <protection locked="0"/>
    </xf>
    <xf numFmtId="14" fontId="19" fillId="6" borderId="1" xfId="0" applyNumberFormat="1" applyFont="1" applyFill="1" applyBorder="1" applyAlignment="1" applyProtection="1">
      <alignment horizontal="center" wrapText="1"/>
      <protection locked="0"/>
    </xf>
    <xf numFmtId="44" fontId="18" fillId="0" borderId="9" xfId="0" applyNumberFormat="1" applyFont="1" applyFill="1" applyBorder="1" applyAlignment="1" applyProtection="1"/>
    <xf numFmtId="44" fontId="19" fillId="6" borderId="4" xfId="4" applyFont="1" applyFill="1" applyBorder="1" applyAlignment="1" applyProtection="1">
      <alignment wrapText="1"/>
      <protection locked="0"/>
    </xf>
    <xf numFmtId="44" fontId="19" fillId="6" borderId="1" xfId="4" applyFont="1" applyFill="1" applyBorder="1" applyAlignment="1" applyProtection="1">
      <alignment horizontal="right" wrapText="1"/>
      <protection locked="0"/>
    </xf>
    <xf numFmtId="44" fontId="19" fillId="0" borderId="2" xfId="4" applyFont="1" applyFill="1" applyBorder="1" applyAlignment="1" applyProtection="1">
      <alignment horizontal="right"/>
    </xf>
    <xf numFmtId="44" fontId="19" fillId="0" borderId="1" xfId="4" applyFont="1" applyFill="1" applyBorder="1" applyAlignment="1" applyProtection="1">
      <alignment horizontal="right" wrapText="1"/>
    </xf>
    <xf numFmtId="49" fontId="19" fillId="13" borderId="1" xfId="0" applyNumberFormat="1" applyFont="1" applyFill="1" applyBorder="1" applyAlignment="1" applyProtection="1">
      <alignment wrapText="1"/>
      <protection locked="0"/>
    </xf>
    <xf numFmtId="0" fontId="19" fillId="14" borderId="4" xfId="0" applyFont="1" applyFill="1" applyBorder="1" applyAlignment="1" applyProtection="1">
      <alignment wrapText="1"/>
      <protection locked="0"/>
    </xf>
    <xf numFmtId="169" fontId="31" fillId="10" borderId="1" xfId="1" applyNumberFormat="1" applyFont="1" applyFill="1" applyBorder="1" applyAlignment="1" applyProtection="1">
      <alignment horizontal="right" vertical="center"/>
    </xf>
    <xf numFmtId="169" fontId="18" fillId="6" borderId="1" xfId="1" applyNumberFormat="1" applyFont="1" applyFill="1" applyBorder="1" applyAlignment="1" applyProtection="1">
      <alignment horizontal="center" vertical="center" wrapText="1"/>
      <protection locked="0"/>
    </xf>
    <xf numFmtId="169" fontId="19" fillId="6" borderId="4" xfId="1" applyNumberFormat="1" applyFont="1" applyFill="1" applyBorder="1" applyAlignment="1" applyProtection="1">
      <alignment wrapText="1"/>
      <protection locked="0"/>
    </xf>
    <xf numFmtId="169" fontId="19" fillId="6" borderId="1" xfId="1" applyNumberFormat="1" applyFont="1" applyFill="1" applyBorder="1" applyAlignment="1" applyProtection="1">
      <alignment wrapText="1"/>
      <protection locked="0"/>
    </xf>
    <xf numFmtId="169" fontId="0" fillId="0" borderId="0" xfId="1" applyNumberFormat="1" applyFont="1" applyAlignment="1" applyProtection="1">
      <alignment wrapText="1"/>
    </xf>
    <xf numFmtId="0" fontId="13" fillId="0" borderId="0" xfId="0" applyFont="1" applyFill="1" applyBorder="1" applyAlignment="1" applyProtection="1">
      <alignment horizontal="left"/>
    </xf>
    <xf numFmtId="166" fontId="5" fillId="7" borderId="1" xfId="0" applyNumberFormat="1" applyFont="1" applyFill="1" applyBorder="1" applyAlignment="1" applyProtection="1">
      <alignment horizontal="right" vertical="center"/>
    </xf>
    <xf numFmtId="170" fontId="19" fillId="0" borderId="1" xfId="1" applyNumberFormat="1" applyFont="1" applyFill="1" applyBorder="1" applyProtection="1"/>
    <xf numFmtId="0" fontId="1" fillId="10" borderId="9" xfId="0" applyFont="1" applyFill="1" applyBorder="1" applyAlignment="1" applyProtection="1">
      <alignment vertical="center"/>
    </xf>
    <xf numFmtId="0" fontId="1" fillId="10" borderId="2" xfId="0" applyFont="1" applyFill="1" applyBorder="1" applyAlignment="1" applyProtection="1">
      <alignment vertical="center"/>
    </xf>
    <xf numFmtId="0" fontId="1" fillId="10" borderId="1" xfId="0" applyFont="1" applyFill="1" applyBorder="1" applyAlignment="1" applyProtection="1">
      <alignment vertical="center"/>
    </xf>
    <xf numFmtId="166" fontId="25" fillId="0" borderId="1" xfId="0" applyNumberFormat="1" applyFont="1" applyFill="1" applyBorder="1" applyAlignment="1" applyProtection="1">
      <alignment vertical="center"/>
    </xf>
    <xf numFmtId="166" fontId="5" fillId="7" borderId="1" xfId="0" applyNumberFormat="1" applyFont="1" applyFill="1" applyBorder="1" applyAlignment="1" applyProtection="1">
      <alignment vertical="center"/>
    </xf>
    <xf numFmtId="166" fontId="6" fillId="0" borderId="1" xfId="4" applyNumberFormat="1" applyFont="1" applyFill="1" applyBorder="1" applyAlignment="1" applyProtection="1">
      <alignment horizontal="right" vertical="center"/>
    </xf>
    <xf numFmtId="44" fontId="6" fillId="0" borderId="1" xfId="4" applyFont="1" applyFill="1" applyBorder="1" applyAlignment="1" applyProtection="1">
      <alignment horizontal="right" vertical="center"/>
    </xf>
    <xf numFmtId="164" fontId="14" fillId="0" borderId="14" xfId="0" applyNumberFormat="1" applyFont="1" applyFill="1" applyBorder="1" applyAlignment="1" applyProtection="1">
      <alignment horizontal="right" vertical="center"/>
    </xf>
    <xf numFmtId="0" fontId="5" fillId="0" borderId="22" xfId="0" applyFont="1" applyFill="1" applyBorder="1" applyAlignment="1" applyProtection="1">
      <alignment vertical="center"/>
    </xf>
    <xf numFmtId="0" fontId="5" fillId="0" borderId="23" xfId="0" applyFont="1" applyFill="1" applyBorder="1" applyAlignment="1" applyProtection="1">
      <alignment vertical="center"/>
    </xf>
    <xf numFmtId="0" fontId="5" fillId="0" borderId="21" xfId="0" applyFont="1" applyFill="1" applyBorder="1" applyAlignment="1" applyProtection="1">
      <alignment horizontal="right" vertical="center"/>
    </xf>
    <xf numFmtId="164" fontId="14" fillId="0" borderId="20" xfId="0" applyNumberFormat="1" applyFont="1" applyFill="1" applyBorder="1" applyAlignment="1" applyProtection="1">
      <alignment horizontal="right" vertical="center"/>
    </xf>
    <xf numFmtId="0" fontId="5" fillId="7" borderId="20" xfId="0" applyFont="1" applyFill="1" applyBorder="1" applyAlignment="1" applyProtection="1">
      <alignment vertical="center"/>
    </xf>
    <xf numFmtId="166" fontId="5" fillId="0" borderId="6" xfId="0" applyNumberFormat="1" applyFont="1" applyFill="1" applyBorder="1" applyAlignment="1" applyProtection="1">
      <alignment vertical="center"/>
    </xf>
    <xf numFmtId="164" fontId="14" fillId="0" borderId="24" xfId="0" applyNumberFormat="1" applyFont="1" applyFill="1" applyBorder="1" applyAlignment="1" applyProtection="1">
      <alignment horizontal="right" vertical="center"/>
    </xf>
    <xf numFmtId="166" fontId="6" fillId="0" borderId="10" xfId="4" applyNumberFormat="1" applyFont="1" applyFill="1" applyBorder="1" applyAlignment="1" applyProtection="1">
      <alignment horizontal="right" vertical="center"/>
    </xf>
    <xf numFmtId="9" fontId="5" fillId="10" borderId="6" xfId="0" applyNumberFormat="1" applyFont="1" applyFill="1" applyBorder="1" applyAlignment="1" applyProtection="1">
      <alignment horizontal="right" vertical="center"/>
    </xf>
    <xf numFmtId="0" fontId="5" fillId="0" borderId="1" xfId="0" applyFont="1" applyFill="1" applyBorder="1" applyAlignment="1" applyProtection="1">
      <alignment horizontal="right" vertical="center"/>
    </xf>
    <xf numFmtId="0" fontId="5" fillId="3" borderId="4" xfId="0" applyFont="1" applyFill="1" applyBorder="1" applyAlignment="1" applyProtection="1">
      <alignment vertical="center"/>
    </xf>
    <xf numFmtId="0" fontId="5" fillId="3" borderId="9" xfId="0" applyFont="1" applyFill="1" applyBorder="1" applyAlignment="1" applyProtection="1">
      <alignment vertical="center"/>
    </xf>
    <xf numFmtId="0" fontId="5" fillId="3" borderId="2" xfId="0" applyFont="1" applyFill="1" applyBorder="1" applyAlignment="1" applyProtection="1">
      <alignment vertical="center"/>
    </xf>
    <xf numFmtId="0" fontId="11" fillId="0" borderId="4"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2" xfId="0" applyFont="1" applyFill="1" applyBorder="1" applyAlignment="1" applyProtection="1">
      <alignment vertical="center"/>
    </xf>
    <xf numFmtId="44" fontId="5" fillId="0" borderId="1" xfId="0" applyNumberFormat="1" applyFont="1" applyFill="1" applyBorder="1" applyProtection="1"/>
    <xf numFmtId="0" fontId="11" fillId="6" borderId="4" xfId="0" applyFont="1" applyFill="1" applyBorder="1" applyAlignment="1" applyProtection="1">
      <alignment vertical="center"/>
      <protection locked="0"/>
    </xf>
    <xf numFmtId="0" fontId="11" fillId="6" borderId="25" xfId="0" applyFont="1" applyFill="1" applyBorder="1" applyAlignment="1" applyProtection="1">
      <alignment vertical="center"/>
      <protection locked="0"/>
    </xf>
    <xf numFmtId="166" fontId="6" fillId="6" borderId="2" xfId="0" applyNumberFormat="1" applyFont="1" applyFill="1" applyBorder="1" applyAlignment="1" applyProtection="1">
      <alignment vertical="center"/>
      <protection locked="0"/>
    </xf>
    <xf numFmtId="166" fontId="5" fillId="0" borderId="4" xfId="0" applyNumberFormat="1" applyFont="1" applyFill="1" applyBorder="1" applyAlignment="1" applyProtection="1">
      <alignment vertical="center"/>
    </xf>
    <xf numFmtId="166" fontId="5" fillId="0" borderId="2" xfId="0" applyNumberFormat="1" applyFont="1" applyFill="1" applyBorder="1" applyAlignment="1" applyProtection="1">
      <alignment vertical="center"/>
    </xf>
    <xf numFmtId="166" fontId="25" fillId="0" borderId="4" xfId="0" applyNumberFormat="1" applyFont="1" applyFill="1" applyBorder="1" applyAlignment="1" applyProtection="1">
      <alignment vertical="center"/>
    </xf>
    <xf numFmtId="166" fontId="25" fillId="0" borderId="2" xfId="0" applyNumberFormat="1" applyFont="1" applyFill="1" applyBorder="1" applyAlignment="1" applyProtection="1">
      <alignment vertical="center"/>
    </xf>
    <xf numFmtId="0" fontId="25" fillId="0" borderId="4" xfId="0" applyFont="1" applyFill="1" applyBorder="1" applyAlignment="1" applyProtection="1">
      <alignment vertical="center"/>
    </xf>
    <xf numFmtId="0" fontId="25" fillId="0" borderId="9" xfId="0" applyFont="1" applyFill="1" applyBorder="1" applyAlignment="1" applyProtection="1">
      <alignment vertical="center"/>
    </xf>
    <xf numFmtId="0" fontId="25" fillId="0" borderId="2" xfId="0" applyFont="1" applyFill="1" applyBorder="1" applyAlignment="1" applyProtection="1">
      <alignment vertical="center"/>
    </xf>
    <xf numFmtId="0" fontId="2" fillId="10" borderId="4" xfId="0" applyFont="1" applyFill="1" applyBorder="1" applyAlignment="1" applyProtection="1">
      <alignment vertical="center"/>
    </xf>
    <xf numFmtId="0" fontId="2" fillId="10" borderId="9" xfId="0" applyFont="1" applyFill="1" applyBorder="1" applyAlignment="1" applyProtection="1">
      <alignment vertical="center"/>
    </xf>
    <xf numFmtId="0" fontId="2" fillId="10" borderId="2" xfId="0" applyFont="1" applyFill="1" applyBorder="1" applyAlignment="1" applyProtection="1">
      <alignment vertical="center"/>
    </xf>
    <xf numFmtId="0" fontId="2" fillId="10" borderId="22" xfId="0" applyFont="1" applyFill="1" applyBorder="1" applyAlignment="1" applyProtection="1">
      <alignment vertical="center"/>
    </xf>
    <xf numFmtId="0" fontId="2" fillId="10" borderId="23" xfId="0" applyFont="1" applyFill="1" applyBorder="1" applyAlignment="1" applyProtection="1">
      <alignment vertical="center"/>
    </xf>
    <xf numFmtId="0" fontId="2" fillId="10" borderId="21" xfId="0" applyFont="1" applyFill="1" applyBorder="1" applyAlignment="1" applyProtection="1">
      <alignment vertical="center"/>
    </xf>
    <xf numFmtId="0" fontId="25" fillId="7" borderId="28" xfId="0" applyFont="1" applyFill="1" applyBorder="1" applyAlignment="1" applyProtection="1">
      <alignment vertical="center"/>
    </xf>
    <xf numFmtId="0" fontId="25" fillId="7" borderId="29" xfId="0" applyFont="1" applyFill="1" applyBorder="1" applyAlignment="1" applyProtection="1">
      <alignment vertical="center"/>
    </xf>
    <xf numFmtId="0" fontId="25" fillId="7" borderId="30" xfId="0" applyFont="1" applyFill="1" applyBorder="1" applyAlignment="1" applyProtection="1">
      <alignment vertical="center"/>
    </xf>
    <xf numFmtId="0" fontId="5" fillId="0" borderId="4" xfId="0" applyFont="1" applyFill="1" applyBorder="1" applyAlignment="1" applyProtection="1">
      <alignment vertical="center"/>
    </xf>
    <xf numFmtId="0" fontId="5" fillId="0" borderId="9" xfId="0" applyFont="1" applyFill="1" applyBorder="1" applyAlignment="1" applyProtection="1">
      <alignment vertical="center"/>
    </xf>
    <xf numFmtId="0" fontId="5" fillId="0" borderId="2" xfId="0" applyFont="1" applyFill="1" applyBorder="1" applyAlignment="1" applyProtection="1">
      <alignment vertical="center"/>
    </xf>
    <xf numFmtId="0" fontId="5" fillId="0" borderId="4" xfId="0" applyNumberFormat="1" applyFont="1" applyFill="1" applyBorder="1" applyAlignment="1" applyProtection="1">
      <alignment vertical="center"/>
    </xf>
    <xf numFmtId="0" fontId="5" fillId="0" borderId="9" xfId="0" applyNumberFormat="1" applyFont="1" applyFill="1" applyBorder="1" applyAlignment="1" applyProtection="1">
      <alignment vertical="center"/>
    </xf>
    <xf numFmtId="0" fontId="5" fillId="0" borderId="2" xfId="0" applyNumberFormat="1" applyFont="1" applyFill="1" applyBorder="1" applyAlignment="1" applyProtection="1">
      <alignment vertical="center"/>
    </xf>
    <xf numFmtId="164" fontId="15" fillId="0" borderId="4" xfId="0" applyNumberFormat="1" applyFont="1" applyFill="1" applyBorder="1" applyAlignment="1" applyProtection="1">
      <alignment vertical="center"/>
    </xf>
    <xf numFmtId="164" fontId="15" fillId="0" borderId="9" xfId="0" applyNumberFormat="1" applyFont="1" applyFill="1" applyBorder="1" applyAlignment="1" applyProtection="1">
      <alignment vertical="center"/>
    </xf>
    <xf numFmtId="164" fontId="15" fillId="0" borderId="2" xfId="0" applyNumberFormat="1" applyFont="1" applyFill="1" applyBorder="1" applyAlignment="1" applyProtection="1">
      <alignment vertical="center"/>
    </xf>
    <xf numFmtId="164" fontId="14" fillId="0" borderId="4" xfId="0" applyNumberFormat="1" applyFont="1" applyFill="1" applyBorder="1" applyAlignment="1" applyProtection="1">
      <alignment vertical="center"/>
    </xf>
    <xf numFmtId="164" fontId="14" fillId="0" borderId="9" xfId="0" applyNumberFormat="1" applyFont="1" applyFill="1" applyBorder="1" applyAlignment="1" applyProtection="1">
      <alignment vertical="center"/>
    </xf>
    <xf numFmtId="164" fontId="14" fillId="0" borderId="2" xfId="0" applyNumberFormat="1" applyFont="1" applyFill="1" applyBorder="1" applyAlignment="1" applyProtection="1">
      <alignment vertical="center"/>
    </xf>
    <xf numFmtId="0" fontId="0" fillId="0" borderId="11" xfId="0" applyBorder="1" applyAlignment="1" applyProtection="1"/>
    <xf numFmtId="0" fontId="0" fillId="0" borderId="12" xfId="0" applyBorder="1" applyAlignment="1" applyProtection="1"/>
    <xf numFmtId="0" fontId="0" fillId="0" borderId="13" xfId="0" applyBorder="1" applyAlignment="1" applyProtection="1"/>
    <xf numFmtId="0" fontId="0" fillId="0" borderId="5" xfId="0" applyBorder="1" applyAlignment="1" applyProtection="1"/>
    <xf numFmtId="0" fontId="0" fillId="0" borderId="8" xfId="0" applyBorder="1" applyAlignment="1" applyProtection="1"/>
    <xf numFmtId="0" fontId="0" fillId="0" borderId="3" xfId="0" applyBorder="1" applyAlignment="1" applyProtection="1"/>
    <xf numFmtId="166" fontId="6" fillId="0" borderId="4" xfId="0" applyNumberFormat="1" applyFont="1" applyFill="1" applyBorder="1" applyAlignment="1" applyProtection="1">
      <alignment vertical="center"/>
    </xf>
    <xf numFmtId="166" fontId="6" fillId="0" borderId="2" xfId="0" applyNumberFormat="1" applyFont="1" applyFill="1" applyBorder="1" applyAlignment="1" applyProtection="1">
      <alignment vertical="center"/>
    </xf>
    <xf numFmtId="166" fontId="5" fillId="7" borderId="4" xfId="0" applyNumberFormat="1" applyFont="1" applyFill="1" applyBorder="1" applyAlignment="1" applyProtection="1">
      <alignment vertical="center"/>
    </xf>
    <xf numFmtId="166" fontId="5" fillId="7" borderId="2" xfId="0" applyNumberFormat="1" applyFont="1" applyFill="1" applyBorder="1" applyAlignment="1" applyProtection="1">
      <alignment vertical="center"/>
    </xf>
    <xf numFmtId="165" fontId="2" fillId="10" borderId="4" xfId="0" applyNumberFormat="1" applyFont="1" applyFill="1" applyBorder="1" applyAlignment="1" applyProtection="1">
      <alignment vertical="center"/>
    </xf>
    <xf numFmtId="0" fontId="3" fillId="0" borderId="11" xfId="0" applyFont="1" applyBorder="1" applyAlignment="1" applyProtection="1"/>
    <xf numFmtId="0" fontId="3" fillId="0" borderId="12" xfId="0" applyFont="1" applyBorder="1" applyAlignment="1" applyProtection="1"/>
    <xf numFmtId="0" fontId="3" fillId="0" borderId="13" xfId="0" applyFont="1" applyBorder="1" applyAlignment="1" applyProtection="1"/>
    <xf numFmtId="0" fontId="3" fillId="0" borderId="5" xfId="0" applyFont="1" applyBorder="1" applyAlignment="1" applyProtection="1"/>
    <xf numFmtId="0" fontId="3" fillId="0" borderId="8" xfId="0" applyFont="1" applyBorder="1" applyAlignment="1" applyProtection="1"/>
    <xf numFmtId="0" fontId="3" fillId="0" borderId="3" xfId="0" applyFont="1" applyBorder="1" applyAlignment="1" applyProtection="1"/>
    <xf numFmtId="0" fontId="6" fillId="0" borderId="12" xfId="0" applyFont="1" applyBorder="1" applyAlignment="1" applyProtection="1"/>
    <xf numFmtId="0" fontId="6" fillId="0" borderId="8" xfId="0" applyFont="1" applyBorder="1" applyAlignment="1" applyProtection="1"/>
    <xf numFmtId="164" fontId="6" fillId="0" borderId="9" xfId="0" applyNumberFormat="1" applyFont="1" applyFill="1" applyBorder="1" applyAlignment="1" applyProtection="1">
      <alignment vertical="center"/>
    </xf>
    <xf numFmtId="164" fontId="5" fillId="0" borderId="9" xfId="0" applyNumberFormat="1" applyFont="1" applyFill="1" applyBorder="1" applyAlignment="1" applyProtection="1">
      <alignment vertical="center"/>
    </xf>
    <xf numFmtId="0" fontId="0" fillId="0" borderId="4" xfId="0" applyBorder="1" applyProtection="1"/>
    <xf numFmtId="49" fontId="18" fillId="7" borderId="1" xfId="0" applyNumberFormat="1" applyFont="1" applyFill="1" applyBorder="1" applyAlignment="1" applyProtection="1">
      <alignment horizontal="center" vertical="center" wrapText="1"/>
    </xf>
    <xf numFmtId="0" fontId="4" fillId="8" borderId="4" xfId="0" applyNumberFormat="1" applyFont="1" applyFill="1" applyBorder="1" applyAlignment="1" applyProtection="1">
      <alignment vertical="center"/>
      <protection locked="0"/>
    </xf>
    <xf numFmtId="0" fontId="6" fillId="6" borderId="9" xfId="0" applyNumberFormat="1" applyFont="1" applyFill="1" applyBorder="1" applyAlignment="1" applyProtection="1">
      <alignment vertical="center" wrapText="1"/>
    </xf>
    <xf numFmtId="0" fontId="6" fillId="6" borderId="2" xfId="0" applyNumberFormat="1" applyFont="1" applyFill="1" applyBorder="1" applyAlignment="1" applyProtection="1">
      <alignment vertical="center" wrapText="1"/>
    </xf>
    <xf numFmtId="0" fontId="0" fillId="6" borderId="9" xfId="0" applyNumberFormat="1" applyFill="1" applyBorder="1" applyAlignment="1" applyProtection="1">
      <alignment vertical="center"/>
    </xf>
    <xf numFmtId="0" fontId="0" fillId="6" borderId="2" xfId="0" applyNumberFormat="1" applyFill="1" applyBorder="1" applyAlignment="1" applyProtection="1">
      <alignment vertical="center"/>
    </xf>
    <xf numFmtId="44" fontId="5" fillId="10" borderId="1" xfId="4" applyFont="1" applyFill="1" applyBorder="1" applyAlignment="1" applyProtection="1">
      <alignment horizontal="center" vertical="center" wrapText="1"/>
    </xf>
    <xf numFmtId="49" fontId="18" fillId="6" borderId="4" xfId="0" applyNumberFormat="1" applyFont="1" applyFill="1" applyBorder="1" applyAlignment="1" applyProtection="1">
      <alignment wrapText="1"/>
      <protection locked="0"/>
    </xf>
    <xf numFmtId="44" fontId="32" fillId="6" borderId="4" xfId="4" applyFont="1" applyFill="1" applyBorder="1" applyAlignment="1" applyProtection="1">
      <alignment wrapText="1"/>
      <protection locked="0"/>
    </xf>
    <xf numFmtId="44" fontId="33" fillId="6" borderId="4" xfId="4" applyFont="1" applyFill="1" applyBorder="1" applyAlignment="1" applyProtection="1">
      <alignment wrapText="1"/>
      <protection locked="0"/>
    </xf>
    <xf numFmtId="0" fontId="11" fillId="0" borderId="9" xfId="0" applyFont="1" applyFill="1" applyBorder="1" applyAlignment="1" applyProtection="1">
      <alignment vertical="center"/>
      <protection hidden="1"/>
    </xf>
    <xf numFmtId="0" fontId="11" fillId="0" borderId="2" xfId="0" applyFont="1" applyFill="1" applyBorder="1" applyAlignment="1" applyProtection="1">
      <alignment vertical="center"/>
      <protection hidden="1"/>
    </xf>
    <xf numFmtId="0" fontId="11" fillId="0" borderId="26" xfId="0" applyFont="1" applyFill="1" applyBorder="1" applyAlignment="1" applyProtection="1">
      <alignment vertical="center"/>
      <protection hidden="1"/>
    </xf>
    <xf numFmtId="0" fontId="11" fillId="0" borderId="27" xfId="0" applyFont="1" applyFill="1" applyBorder="1" applyAlignment="1" applyProtection="1">
      <alignment vertical="center"/>
      <protection hidden="1"/>
    </xf>
    <xf numFmtId="0" fontId="11" fillId="0" borderId="26" xfId="0" applyFont="1" applyFill="1" applyBorder="1" applyAlignment="1" applyProtection="1">
      <alignment vertical="center"/>
    </xf>
    <xf numFmtId="0" fontId="11" fillId="0" borderId="27" xfId="0" applyFont="1" applyFill="1" applyBorder="1" applyAlignment="1" applyProtection="1">
      <alignment vertical="center"/>
    </xf>
    <xf numFmtId="166" fontId="2" fillId="10" borderId="2" xfId="0" applyNumberFormat="1" applyFont="1" applyFill="1" applyBorder="1" applyAlignment="1" applyProtection="1">
      <alignment vertical="center"/>
    </xf>
    <xf numFmtId="166" fontId="2" fillId="10" borderId="1" xfId="0" applyNumberFormat="1" applyFont="1" applyFill="1" applyBorder="1" applyAlignment="1" applyProtection="1">
      <alignment horizontal="right" vertical="center"/>
    </xf>
    <xf numFmtId="166" fontId="5" fillId="10" borderId="2" xfId="0" applyNumberFormat="1" applyFont="1" applyFill="1" applyBorder="1" applyAlignment="1" applyProtection="1">
      <alignment vertical="center"/>
    </xf>
    <xf numFmtId="166" fontId="2" fillId="10" borderId="1" xfId="0" applyNumberFormat="1" applyFont="1" applyFill="1" applyBorder="1" applyAlignment="1" applyProtection="1">
      <alignment vertical="center"/>
    </xf>
    <xf numFmtId="166" fontId="6" fillId="6" borderId="13" xfId="0" applyNumberFormat="1" applyFont="1" applyFill="1" applyBorder="1" applyAlignment="1" applyProtection="1">
      <alignment vertical="center"/>
      <protection locked="0"/>
    </xf>
    <xf numFmtId="166" fontId="5" fillId="0" borderId="21" xfId="0" applyNumberFormat="1" applyFont="1" applyFill="1" applyBorder="1" applyAlignment="1" applyProtection="1">
      <alignment vertical="center"/>
    </xf>
    <xf numFmtId="166" fontId="6" fillId="0" borderId="11" xfId="0" applyNumberFormat="1" applyFont="1" applyFill="1" applyBorder="1" applyAlignment="1" applyProtection="1">
      <alignment vertical="center"/>
    </xf>
    <xf numFmtId="166" fontId="5" fillId="0" borderId="22" xfId="0" applyNumberFormat="1" applyFont="1" applyFill="1" applyBorder="1" applyAlignment="1" applyProtection="1">
      <alignment vertical="center"/>
    </xf>
    <xf numFmtId="166" fontId="6" fillId="6" borderId="27" xfId="0" applyNumberFormat="1" applyFont="1" applyFill="1" applyBorder="1" applyAlignment="1" applyProtection="1">
      <alignment vertical="center"/>
      <protection locked="0"/>
    </xf>
    <xf numFmtId="166" fontId="6" fillId="0" borderId="17" xfId="0" applyNumberFormat="1" applyFont="1" applyFill="1" applyBorder="1" applyAlignment="1" applyProtection="1">
      <alignment vertical="center"/>
    </xf>
    <xf numFmtId="166" fontId="2" fillId="10" borderId="21" xfId="0" applyNumberFormat="1" applyFont="1" applyFill="1" applyBorder="1" applyAlignment="1" applyProtection="1">
      <alignment vertical="center"/>
    </xf>
    <xf numFmtId="165" fontId="2" fillId="10" borderId="5" xfId="0" applyNumberFormat="1" applyFont="1" applyFill="1" applyBorder="1" applyAlignment="1" applyProtection="1">
      <alignment vertical="center"/>
    </xf>
    <xf numFmtId="166" fontId="6" fillId="0" borderId="28" xfId="0" applyNumberFormat="1" applyFont="1" applyFill="1" applyBorder="1" applyAlignment="1" applyProtection="1">
      <alignment vertical="center"/>
    </xf>
    <xf numFmtId="9" fontId="5" fillId="0" borderId="1" xfId="5" applyFont="1" applyFill="1" applyBorder="1" applyAlignment="1" applyProtection="1">
      <alignment vertical="center"/>
    </xf>
    <xf numFmtId="14" fontId="12" fillId="6" borderId="0" xfId="0" applyNumberFormat="1" applyFont="1" applyFill="1" applyBorder="1" applyAlignment="1" applyProtection="1">
      <alignment horizontal="left" vertical="center" wrapText="1"/>
      <protection locked="0"/>
    </xf>
    <xf numFmtId="0" fontId="10" fillId="10" borderId="0" xfId="0" applyFont="1" applyFill="1" applyAlignment="1" applyProtection="1">
      <alignment horizontal="center" vertical="center" wrapText="1"/>
    </xf>
    <xf numFmtId="0" fontId="13" fillId="10" borderId="0" xfId="0" applyFont="1" applyFill="1" applyAlignment="1" applyProtection="1">
      <alignment horizontal="center" wrapText="1"/>
    </xf>
    <xf numFmtId="0" fontId="13" fillId="0" borderId="11" xfId="0" applyFont="1" applyFill="1" applyBorder="1" applyAlignment="1" applyProtection="1">
      <alignment horizontal="left"/>
    </xf>
    <xf numFmtId="0" fontId="13" fillId="0" borderId="12" xfId="0" applyFont="1" applyFill="1" applyBorder="1" applyAlignment="1" applyProtection="1">
      <alignment horizontal="left"/>
    </xf>
    <xf numFmtId="0" fontId="13" fillId="0" borderId="13" xfId="0" applyFont="1" applyFill="1" applyBorder="1" applyAlignment="1" applyProtection="1">
      <alignment horizontal="left"/>
    </xf>
    <xf numFmtId="0" fontId="6" fillId="6" borderId="8" xfId="0" applyFont="1" applyFill="1" applyBorder="1" applyAlignment="1" applyProtection="1">
      <alignment wrapText="1"/>
      <protection locked="0"/>
    </xf>
    <xf numFmtId="0" fontId="0" fillId="0" borderId="8" xfId="0" applyBorder="1" applyAlignment="1" applyProtection="1">
      <alignment wrapText="1"/>
      <protection locked="0"/>
    </xf>
    <xf numFmtId="0" fontId="6" fillId="0" borderId="0" xfId="0" applyFont="1" applyAlignment="1" applyProtection="1">
      <alignment horizontal="left" vertical="center" wrapText="1"/>
    </xf>
    <xf numFmtId="0" fontId="6" fillId="0" borderId="1" xfId="0" applyFont="1" applyFill="1" applyBorder="1" applyAlignment="1" applyProtection="1">
      <alignment horizontal="left" vertical="center"/>
    </xf>
    <xf numFmtId="0" fontId="13" fillId="0" borderId="4" xfId="0" applyFont="1" applyFill="1" applyBorder="1" applyAlignment="1" applyProtection="1">
      <alignment horizontal="left"/>
    </xf>
    <xf numFmtId="0" fontId="13" fillId="0" borderId="9" xfId="0" applyFont="1" applyFill="1" applyBorder="1" applyAlignment="1" applyProtection="1">
      <alignment horizontal="left"/>
    </xf>
    <xf numFmtId="0" fontId="13" fillId="0" borderId="2" xfId="0" applyFont="1" applyFill="1" applyBorder="1" applyAlignment="1" applyProtection="1">
      <alignment horizontal="left"/>
    </xf>
    <xf numFmtId="0" fontId="6" fillId="0" borderId="0" xfId="0" applyFont="1" applyAlignment="1" applyProtection="1">
      <alignment horizontal="left" wrapText="1"/>
    </xf>
    <xf numFmtId="0" fontId="4" fillId="12" borderId="4" xfId="0" applyNumberFormat="1" applyFont="1" applyFill="1" applyBorder="1" applyAlignment="1" applyProtection="1">
      <alignment vertical="center"/>
    </xf>
    <xf numFmtId="0" fontId="6" fillId="10" borderId="9" xfId="0" applyNumberFormat="1" applyFont="1" applyFill="1" applyBorder="1" applyAlignment="1" applyProtection="1">
      <alignment vertical="center"/>
    </xf>
    <xf numFmtId="0" fontId="6" fillId="10" borderId="2" xfId="0" applyNumberFormat="1" applyFont="1" applyFill="1" applyBorder="1" applyAlignment="1" applyProtection="1">
      <alignment vertical="center"/>
    </xf>
    <xf numFmtId="0" fontId="0" fillId="10" borderId="9" xfId="0" applyNumberFormat="1" applyFill="1" applyBorder="1" applyAlignment="1" applyProtection="1">
      <alignment vertical="center"/>
    </xf>
    <xf numFmtId="0" fontId="0" fillId="10" borderId="2" xfId="0" applyNumberFormat="1" applyFill="1" applyBorder="1" applyAlignment="1" applyProtection="1">
      <alignment vertical="center"/>
    </xf>
    <xf numFmtId="0" fontId="13" fillId="0" borderId="1" xfId="0" applyFont="1" applyFill="1" applyBorder="1" applyAlignment="1" applyProtection="1">
      <alignment horizontal="left"/>
    </xf>
    <xf numFmtId="0" fontId="0" fillId="0" borderId="1" xfId="0" applyFill="1" applyBorder="1" applyAlignment="1" applyProtection="1">
      <alignment horizontal="center"/>
    </xf>
    <xf numFmtId="0" fontId="27" fillId="7" borderId="1" xfId="0" applyFont="1" applyFill="1" applyBorder="1" applyAlignment="1" applyProtection="1">
      <alignment horizontal="center" vertical="center"/>
    </xf>
    <xf numFmtId="44" fontId="0" fillId="0" borderId="4" xfId="4" applyFont="1" applyFill="1" applyBorder="1" applyAlignment="1" applyProtection="1">
      <alignment horizontal="left"/>
    </xf>
    <xf numFmtId="44" fontId="0" fillId="0" borderId="2" xfId="4" applyFont="1" applyFill="1" applyBorder="1" applyAlignment="1" applyProtection="1">
      <alignment horizontal="left"/>
    </xf>
    <xf numFmtId="9" fontId="18" fillId="0" borderId="4" xfId="0" applyNumberFormat="1" applyFont="1" applyFill="1" applyBorder="1" applyAlignment="1" applyProtection="1">
      <alignment horizontal="left"/>
    </xf>
    <xf numFmtId="9" fontId="18" fillId="0" borderId="9" xfId="0" applyNumberFormat="1" applyFont="1" applyFill="1" applyBorder="1" applyAlignment="1" applyProtection="1">
      <alignment horizontal="left"/>
    </xf>
    <xf numFmtId="1" fontId="18" fillId="7" borderId="4" xfId="0" applyNumberFormat="1" applyFont="1" applyFill="1" applyBorder="1" applyAlignment="1" applyProtection="1">
      <alignment horizontal="center" vertical="center" wrapText="1"/>
    </xf>
    <xf numFmtId="1" fontId="18" fillId="7" borderId="2" xfId="0" applyNumberFormat="1" applyFont="1" applyFill="1" applyBorder="1" applyAlignment="1" applyProtection="1">
      <alignment horizontal="center" vertical="center" wrapText="1"/>
    </xf>
    <xf numFmtId="0" fontId="10" fillId="10" borderId="0" xfId="0" applyFont="1" applyFill="1" applyAlignment="1" applyProtection="1">
      <alignment horizontal="center" vertical="center"/>
    </xf>
    <xf numFmtId="1" fontId="18" fillId="0" borderId="1" xfId="0" applyNumberFormat="1" applyFont="1" applyFill="1" applyBorder="1" applyAlignment="1" applyProtection="1">
      <alignment horizontal="left" vertical="center" wrapText="1"/>
    </xf>
    <xf numFmtId="0" fontId="13" fillId="0" borderId="7" xfId="0" applyFont="1" applyFill="1" applyBorder="1" applyAlignment="1" applyProtection="1">
      <alignment horizontal="left"/>
    </xf>
    <xf numFmtId="0" fontId="13" fillId="0" borderId="0" xfId="0" applyFont="1" applyFill="1" applyBorder="1" applyAlignment="1" applyProtection="1">
      <alignment horizontal="left"/>
    </xf>
    <xf numFmtId="0" fontId="13" fillId="0" borderId="17" xfId="0" applyFont="1" applyFill="1" applyBorder="1" applyAlignment="1" applyProtection="1">
      <alignment horizontal="left"/>
    </xf>
    <xf numFmtId="49" fontId="19" fillId="6" borderId="0" xfId="0" applyNumberFormat="1" applyFont="1" applyFill="1" applyBorder="1" applyAlignment="1" applyProtection="1">
      <alignment horizontal="left"/>
    </xf>
    <xf numFmtId="49" fontId="18" fillId="7" borderId="1" xfId="0" applyNumberFormat="1" applyFont="1" applyFill="1" applyBorder="1" applyAlignment="1" applyProtection="1">
      <alignment horizontal="center" vertical="center"/>
      <protection hidden="1"/>
    </xf>
    <xf numFmtId="49" fontId="18" fillId="7" borderId="1" xfId="0" applyNumberFormat="1" applyFont="1" applyFill="1" applyBorder="1" applyAlignment="1" applyProtection="1">
      <alignment horizontal="center" vertical="center" wrapText="1"/>
    </xf>
    <xf numFmtId="49" fontId="19" fillId="6" borderId="1" xfId="0" applyNumberFormat="1" applyFont="1" applyFill="1" applyBorder="1" applyAlignment="1" applyProtection="1">
      <alignment horizontal="left" wrapText="1"/>
      <protection locked="0"/>
    </xf>
    <xf numFmtId="0" fontId="31" fillId="10" borderId="1" xfId="0" applyFont="1" applyFill="1" applyBorder="1" applyAlignment="1" applyProtection="1">
      <alignment horizontal="left" vertical="center" wrapText="1"/>
    </xf>
    <xf numFmtId="0" fontId="0" fillId="0" borderId="9" xfId="0" applyFill="1" applyBorder="1" applyAlignment="1" applyProtection="1">
      <alignment horizontal="center"/>
    </xf>
    <xf numFmtId="0" fontId="18" fillId="0" borderId="1" xfId="0" applyNumberFormat="1" applyFont="1" applyFill="1" applyBorder="1" applyAlignment="1" applyProtection="1">
      <alignment horizontal="left"/>
    </xf>
    <xf numFmtId="0" fontId="27" fillId="7" borderId="6" xfId="0" applyFont="1" applyFill="1" applyBorder="1" applyAlignment="1" applyProtection="1">
      <alignment horizontal="center" vertical="center"/>
    </xf>
    <xf numFmtId="0" fontId="27" fillId="7" borderId="0" xfId="0" applyFont="1" applyFill="1" applyBorder="1" applyAlignment="1" applyProtection="1">
      <alignment horizontal="center" vertical="center"/>
    </xf>
    <xf numFmtId="0" fontId="18" fillId="0" borderId="4" xfId="0" applyNumberFormat="1" applyFont="1" applyFill="1" applyBorder="1" applyAlignment="1" applyProtection="1">
      <alignment horizontal="left"/>
    </xf>
    <xf numFmtId="0" fontId="18" fillId="0" borderId="9" xfId="0" applyNumberFormat="1" applyFont="1" applyFill="1" applyBorder="1" applyAlignment="1" applyProtection="1">
      <alignment horizontal="left"/>
    </xf>
    <xf numFmtId="0" fontId="18" fillId="0" borderId="2" xfId="0" applyNumberFormat="1" applyFont="1" applyFill="1" applyBorder="1" applyAlignment="1" applyProtection="1">
      <alignment horizontal="left"/>
    </xf>
    <xf numFmtId="0" fontId="1" fillId="10" borderId="1" xfId="0" applyFont="1" applyFill="1" applyBorder="1" applyAlignment="1" applyProtection="1">
      <alignment horizontal="center" vertical="center"/>
    </xf>
    <xf numFmtId="0" fontId="5" fillId="10" borderId="1" xfId="0" applyFont="1" applyFill="1" applyBorder="1" applyAlignment="1" applyProtection="1">
      <alignment horizontal="center" vertical="center"/>
    </xf>
    <xf numFmtId="0" fontId="13" fillId="0" borderId="14" xfId="0" applyFont="1" applyFill="1" applyBorder="1" applyAlignment="1" applyProtection="1">
      <alignment horizontal="left"/>
    </xf>
    <xf numFmtId="0" fontId="1" fillId="10" borderId="6" xfId="0" applyFont="1" applyFill="1" applyBorder="1" applyAlignment="1" applyProtection="1">
      <alignment horizontal="center" vertical="center"/>
    </xf>
    <xf numFmtId="164" fontId="14" fillId="0" borderId="1" xfId="0" applyNumberFormat="1" applyFont="1" applyFill="1" applyBorder="1" applyAlignment="1" applyProtection="1">
      <alignment horizontal="center" vertical="center"/>
    </xf>
    <xf numFmtId="44" fontId="6" fillId="0" borderId="11" xfId="4" applyFont="1" applyBorder="1" applyAlignment="1" applyProtection="1">
      <alignment horizontal="center" vertical="center"/>
    </xf>
    <xf numFmtId="44" fontId="6" fillId="0" borderId="13" xfId="4" applyFont="1" applyBorder="1" applyAlignment="1" applyProtection="1">
      <alignment horizontal="center" vertical="center"/>
    </xf>
    <xf numFmtId="44" fontId="6" fillId="0" borderId="5" xfId="4" applyFont="1" applyBorder="1" applyAlignment="1" applyProtection="1">
      <alignment horizontal="center" vertical="center"/>
    </xf>
    <xf numFmtId="44" fontId="6" fillId="0" borderId="3" xfId="4" applyFont="1" applyBorder="1" applyAlignment="1" applyProtection="1">
      <alignment horizontal="center" vertical="center"/>
    </xf>
    <xf numFmtId="44" fontId="6" fillId="0" borderId="1" xfId="4" applyFont="1" applyBorder="1" applyAlignment="1" applyProtection="1">
      <alignment horizontal="center" vertical="center"/>
    </xf>
    <xf numFmtId="0" fontId="5" fillId="0" borderId="1" xfId="0" applyNumberFormat="1" applyFont="1" applyFill="1" applyBorder="1" applyAlignment="1" applyProtection="1">
      <alignment horizontal="center" vertical="center"/>
    </xf>
    <xf numFmtId="164" fontId="15" fillId="0" borderId="1" xfId="0" applyNumberFormat="1" applyFont="1" applyFill="1" applyBorder="1" applyAlignment="1" applyProtection="1">
      <alignment horizontal="center" vertical="center"/>
    </xf>
    <xf numFmtId="0" fontId="13" fillId="0" borderId="3" xfId="0" applyFont="1" applyFill="1" applyBorder="1" applyAlignment="1" applyProtection="1">
      <alignment horizontal="left"/>
    </xf>
    <xf numFmtId="0" fontId="13" fillId="0" borderId="6" xfId="0" applyFont="1" applyFill="1" applyBorder="1" applyAlignment="1" applyProtection="1">
      <alignment horizontal="left"/>
    </xf>
    <xf numFmtId="49" fontId="21" fillId="0" borderId="0" xfId="3" applyNumberFormat="1" applyFont="1" applyBorder="1" applyAlignment="1" applyProtection="1">
      <alignment horizontal="left"/>
    </xf>
    <xf numFmtId="167" fontId="6" fillId="0" borderId="1" xfId="0" applyNumberFormat="1" applyFont="1" applyFill="1" applyBorder="1" applyAlignment="1" applyProtection="1">
      <alignment horizontal="center" vertical="center"/>
    </xf>
    <xf numFmtId="167" fontId="6" fillId="0" borderId="4" xfId="0" applyNumberFormat="1" applyFont="1" applyFill="1" applyBorder="1" applyAlignment="1" applyProtection="1">
      <alignment horizontal="center" vertical="center"/>
    </xf>
    <xf numFmtId="167" fontId="6" fillId="0" borderId="2" xfId="0" applyNumberFormat="1" applyFont="1" applyFill="1" applyBorder="1" applyAlignment="1" applyProtection="1">
      <alignment horizontal="center" vertical="center"/>
    </xf>
    <xf numFmtId="0" fontId="0" fillId="0" borderId="4" xfId="0" applyFill="1" applyBorder="1" applyAlignment="1" applyProtection="1">
      <alignment horizontal="center"/>
    </xf>
    <xf numFmtId="0" fontId="0" fillId="0" borderId="12" xfId="0" applyFill="1" applyBorder="1" applyAlignment="1" applyProtection="1">
      <alignment horizontal="center"/>
    </xf>
    <xf numFmtId="0" fontId="27" fillId="0" borderId="1" xfId="0" applyFont="1" applyFill="1" applyBorder="1" applyAlignment="1" applyProtection="1">
      <alignment horizontal="center" vertical="center"/>
    </xf>
  </cellXfs>
  <cellStyles count="7">
    <cellStyle name="Euro" xfId="2" xr:uid="{00000000-0005-0000-0000-000000000000}"/>
    <cellStyle name="Komma" xfId="1" builtinId="3"/>
    <cellStyle name="Link" xfId="3" builtinId="8"/>
    <cellStyle name="Prozent" xfId="5" builtinId="5"/>
    <cellStyle name="Standard" xfId="0" builtinId="0"/>
    <cellStyle name="Standard 2" xfId="6" xr:uid="{00000000-0005-0000-0000-000005000000}"/>
    <cellStyle name="Währung" xfId="4" builtinId="4"/>
  </cellStyles>
  <dxfs count="475">
    <dxf>
      <fill>
        <patternFill>
          <bgColor rgb="FFFFFF99"/>
        </patternFill>
      </fill>
    </dxf>
    <dxf>
      <font>
        <color theme="0"/>
      </font>
    </dxf>
    <dxf>
      <font>
        <color theme="0"/>
      </font>
    </dxf>
    <dxf>
      <fill>
        <patternFill>
          <bgColor rgb="FFFF0000"/>
        </patternFill>
      </fill>
    </dxf>
    <dxf>
      <font>
        <color theme="0"/>
      </font>
    </dxf>
    <dxf>
      <fill>
        <patternFill>
          <bgColor rgb="FFFF0000"/>
        </patternFill>
      </fill>
    </dxf>
    <dxf>
      <fill>
        <patternFill>
          <bgColor rgb="FFFF0000"/>
        </patternFill>
      </fill>
    </dxf>
    <dxf>
      <font>
        <color theme="0"/>
      </font>
    </dxf>
    <dxf>
      <font>
        <color theme="0"/>
      </font>
    </dxf>
    <dxf>
      <font>
        <color theme="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FFFF99"/>
      <color rgb="FF008000"/>
      <color rgb="FFB7DEE8"/>
      <color rgb="FFCCFFCC"/>
      <color rgb="FF339966"/>
      <color rgb="FF669900"/>
      <color rgb="FF009900"/>
      <color rgb="FF33CC33"/>
      <color rgb="FF00CC66"/>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660918</xdr:colOff>
      <xdr:row>26</xdr:row>
      <xdr:rowOff>9718</xdr:rowOff>
    </xdr:from>
    <xdr:to>
      <xdr:col>17</xdr:col>
      <xdr:colOff>728953</xdr:colOff>
      <xdr:row>31</xdr:row>
      <xdr:rowOff>19437</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6949362" y="4840254"/>
          <a:ext cx="6132933" cy="835867"/>
        </a:xfrm>
        <a:prstGeom prst="rect">
          <a:avLst/>
        </a:prstGeom>
        <a:solidFill>
          <a:schemeClr val="bg1"/>
        </a:solidFill>
        <a:ln w="9525" cmpd="sng">
          <a:solidFill>
            <a:sysClr val="window" lastClr="FFFFFF">
              <a:shade val="50000"/>
            </a:sysClr>
          </a:solidFill>
        </a:ln>
        <a:effectLst/>
      </xdr:spPr>
      <xdr:txBody>
        <a:bodyPr vertOverflow="clip" horzOverflow="clip" wrap="square" rtlCol="0" anchor="t"/>
        <a:lstStyle/>
        <a:p>
          <a:r>
            <a:rPr lang="de-DE" sz="1100">
              <a:effectLst/>
              <a:latin typeface="+mn-lt"/>
              <a:ea typeface="+mn-ea"/>
              <a:cs typeface="+mn-cs"/>
            </a:rPr>
            <a:t>Auf diesem Blatt sollen Sie oben (in den Gelb hinterlegten Felder) die Rahmendaten des Projektes eingeben.</a:t>
          </a:r>
        </a:p>
        <a:p>
          <a:endParaRPr lang="de-DE" sz="1100">
            <a:effectLst/>
            <a:latin typeface="+mn-lt"/>
            <a:ea typeface="+mn-ea"/>
            <a:cs typeface="+mn-cs"/>
          </a:endParaRPr>
        </a:p>
        <a:p>
          <a:r>
            <a:rPr lang="de-DE" sz="1100">
              <a:effectLst/>
              <a:latin typeface="+mn-lt"/>
              <a:ea typeface="+mn-ea"/>
              <a:cs typeface="+mn-cs"/>
            </a:rPr>
            <a:t>Vor der Einreichung soll dieser Projektantrag hier auch rechtsgültig unterschrieben werden.</a:t>
          </a:r>
        </a:p>
      </xdr:txBody>
    </xdr:sp>
    <xdr:clientData/>
  </xdr:twoCellAnchor>
  <xdr:twoCellAnchor>
    <xdr:from>
      <xdr:col>9</xdr:col>
      <xdr:colOff>660918</xdr:colOff>
      <xdr:row>2</xdr:row>
      <xdr:rowOff>106913</xdr:rowOff>
    </xdr:from>
    <xdr:to>
      <xdr:col>17</xdr:col>
      <xdr:colOff>711070</xdr:colOff>
      <xdr:row>25</xdr:row>
      <xdr:rowOff>204107</xdr:rowOff>
    </xdr:to>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6949362" y="495689"/>
          <a:ext cx="6115050" cy="4052984"/>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r>
            <a:rPr lang="de-DE" sz="1100">
              <a:effectLst/>
              <a:latin typeface="+mn-lt"/>
              <a:ea typeface="+mn-ea"/>
              <a:cs typeface="+mn-cs"/>
            </a:rPr>
            <a:t>In diese Datei können Sie die von Ihnen für Ihr Projekt geplanten Kosten zusammentragen.</a:t>
          </a:r>
        </a:p>
        <a:p>
          <a:endParaRPr lang="de-DE" sz="1100">
            <a:effectLst/>
            <a:latin typeface="+mn-lt"/>
            <a:ea typeface="+mn-ea"/>
            <a:cs typeface="+mn-cs"/>
          </a:endParaRPr>
        </a:p>
        <a:p>
          <a:r>
            <a:rPr lang="de-DE" sz="1100">
              <a:effectLst/>
              <a:latin typeface="+mn-lt"/>
              <a:ea typeface="+mn-ea"/>
              <a:cs typeface="+mn-cs"/>
            </a:rPr>
            <a:t>Diese Excel-Datei ist ein Angebot unsererseits, das Ihnen  helfen soll, Ihre Kosten und die Finanzierung Ihres Projektes möglichst gut und korrekt zu planen. </a:t>
          </a:r>
        </a:p>
        <a:p>
          <a:pPr marL="0" marR="0" indent="0" defTabSz="914400" eaLnBrk="1" fontAlgn="auto" latinLnBrk="0" hangingPunct="1">
            <a:lnSpc>
              <a:spcPct val="100000"/>
            </a:lnSpc>
            <a:spcBef>
              <a:spcPts val="0"/>
            </a:spcBef>
            <a:spcAft>
              <a:spcPts val="0"/>
            </a:spcAft>
            <a:buClrTx/>
            <a:buSzTx/>
            <a:buFontTx/>
            <a:buNone/>
            <a:tabLst/>
            <a:defRPr/>
          </a:pPr>
          <a:r>
            <a:rPr lang="de-DE" sz="1100">
              <a:effectLst/>
              <a:latin typeface="+mn-lt"/>
              <a:ea typeface="+mn-ea"/>
              <a:cs typeface="+mn-cs"/>
            </a:rPr>
            <a:t>Sie  können die von Ihnen geplanten Kosten auch in Ihrer eigenen Systematik mit einer eigenen Excel-Tabelle an uns übermitteln. Eine detaillierte Kostenplanung und der "Kosten- und Finanzierungsplan" als Zusammenfassung sind aber vorgeschrieben. (Dieser Kosten</a:t>
          </a:r>
          <a:r>
            <a:rPr lang="de-DE" sz="1100" baseline="0">
              <a:effectLst/>
              <a:latin typeface="+mn-lt"/>
              <a:ea typeface="+mn-ea"/>
              <a:cs typeface="+mn-cs"/>
            </a:rPr>
            <a:t>- und Finanzierungsplan finden Sie in dieser Tabelle oder als Einzeldatei auf unserer Website.)</a:t>
          </a:r>
          <a:endParaRPr lang="de-DE">
            <a:effectLst/>
          </a:endParaRPr>
        </a:p>
        <a:p>
          <a:endParaRPr lang="de-DE" sz="1100">
            <a:effectLst/>
            <a:latin typeface="+mn-lt"/>
            <a:ea typeface="+mn-ea"/>
            <a:cs typeface="+mn-cs"/>
          </a:endParaRPr>
        </a:p>
        <a:p>
          <a:r>
            <a:rPr lang="de-DE" sz="1100" b="1">
              <a:effectLst/>
              <a:latin typeface="+mn-lt"/>
              <a:ea typeface="+mn-ea"/>
              <a:cs typeface="+mn-cs"/>
            </a:rPr>
            <a:t>Bitte lesen Sie vor einer Antragstellung unseren Leitfaden durch.</a:t>
          </a:r>
        </a:p>
        <a:p>
          <a:r>
            <a:rPr lang="de-DE" sz="1100">
              <a:effectLst/>
              <a:latin typeface="+mn-lt"/>
              <a:ea typeface="+mn-ea"/>
              <a:cs typeface="+mn-cs"/>
            </a:rPr>
            <a:t>In dieser Datei stehen</a:t>
          </a:r>
          <a:r>
            <a:rPr lang="de-DE" sz="1100" baseline="0">
              <a:effectLst/>
              <a:latin typeface="+mn-lt"/>
              <a:ea typeface="+mn-ea"/>
              <a:cs typeface="+mn-cs"/>
            </a:rPr>
            <a:t> in </a:t>
          </a:r>
          <a:r>
            <a:rPr lang="de-DE" sz="1100">
              <a:effectLst/>
              <a:latin typeface="+mn-lt"/>
              <a:ea typeface="+mn-ea"/>
              <a:cs typeface="+mn-cs"/>
            </a:rPr>
            <a:t>den einzelnen Blättern Erläuterungen, welche Kosten auf welche Weise eingegeben werden können. Grundlegende Informationen zur Antragstellung und auch zur Erstellung der Finanzplanung finden Sie in unserem Leitfaden, der auch Sonderfälle behandelt.</a:t>
          </a:r>
        </a:p>
        <a:p>
          <a:endParaRPr lang="de-DE" sz="1100">
            <a:effectLst/>
            <a:latin typeface="+mn-lt"/>
            <a:ea typeface="+mn-ea"/>
            <a:cs typeface="+mn-cs"/>
          </a:endParaRPr>
        </a:p>
        <a:p>
          <a:r>
            <a:rPr lang="de-DE" sz="1100">
              <a:effectLst/>
              <a:latin typeface="+mn-lt"/>
              <a:ea typeface="+mn-ea"/>
              <a:cs typeface="+mn-cs"/>
            </a:rPr>
            <a:t>Die nächsten 6 Tabellenblätter stellen die Kosten dar. Der Großteil Ihrer</a:t>
          </a:r>
          <a:r>
            <a:rPr lang="de-DE" sz="1100" baseline="0">
              <a:effectLst/>
              <a:latin typeface="+mn-lt"/>
              <a:ea typeface="+mn-ea"/>
              <a:cs typeface="+mn-cs"/>
            </a:rPr>
            <a:t> Kosten werden Sie im Tabellenblatt "Sachkosten" vermerken können.</a:t>
          </a:r>
          <a:endParaRPr lang="de-DE" sz="1100">
            <a:effectLst/>
            <a:latin typeface="+mn-lt"/>
            <a:ea typeface="+mn-ea"/>
            <a:cs typeface="+mn-cs"/>
          </a:endParaRPr>
        </a:p>
        <a:p>
          <a:r>
            <a:rPr lang="de-DE" sz="1100">
              <a:effectLst/>
              <a:latin typeface="+mn-lt"/>
              <a:ea typeface="+mn-ea"/>
              <a:cs typeface="+mn-cs"/>
            </a:rPr>
            <a:t>Anschließend kommt das Tabellenblatt Kosten- und Finanzierungsplan ("KoFi-Plan"). Hier werden alle von Ihnen zusammengetragenen Daten übertragen und es entsteht ein Kostenplan. In diesem Blatt sollen</a:t>
          </a:r>
          <a:r>
            <a:rPr lang="de-DE" sz="1100" baseline="0">
              <a:effectLst/>
              <a:latin typeface="+mn-lt"/>
              <a:ea typeface="+mn-ea"/>
              <a:cs typeface="+mn-cs"/>
            </a:rPr>
            <a:t> </a:t>
          </a:r>
          <a:r>
            <a:rPr lang="de-DE" sz="1100">
              <a:effectLst/>
              <a:latin typeface="+mn-lt"/>
              <a:ea typeface="+mn-ea"/>
              <a:cs typeface="+mn-cs"/>
            </a:rPr>
            <a:t>Sie eintragen, wie Sie </a:t>
          </a:r>
          <a:r>
            <a:rPr lang="de-DE" sz="1100" baseline="0">
              <a:effectLst/>
              <a:latin typeface="+mn-lt"/>
              <a:ea typeface="+mn-ea"/>
              <a:cs typeface="+mn-cs"/>
            </a:rPr>
            <a:t>Ihr Projekt finanzieren möchten</a:t>
          </a:r>
          <a:r>
            <a:rPr lang="de-DE" sz="1100">
              <a:effectLst/>
              <a:latin typeface="+mn-lt"/>
              <a:ea typeface="+mn-ea"/>
              <a:cs typeface="+mn-cs"/>
            </a:rPr>
            <a:t>.</a:t>
          </a:r>
        </a:p>
        <a:p>
          <a:r>
            <a:rPr lang="de-DE" sz="1100">
              <a:effectLst/>
              <a:latin typeface="+mn-lt"/>
              <a:ea typeface="+mn-ea"/>
              <a:cs typeface="+mn-cs"/>
            </a:rPr>
            <a:t>Im letzten Blatt können Sie schließlich noch angeben, in welchen Beträgen und zu welchen Terminen Sie die Mittel ausgezahlt haben möchten, falls wir Ihnen eine Förderung zusagen können.</a:t>
          </a:r>
        </a:p>
        <a:p>
          <a:endParaRPr lang="de-DE" sz="1100">
            <a:effectLst/>
            <a:latin typeface="+mn-lt"/>
            <a:ea typeface="+mn-ea"/>
            <a:cs typeface="+mn-cs"/>
          </a:endParaRPr>
        </a:p>
        <a:p>
          <a:r>
            <a:rPr lang="de-DE" sz="1100">
              <a:effectLst/>
              <a:latin typeface="+mn-lt"/>
              <a:ea typeface="+mn-ea"/>
              <a:cs typeface="+mn-cs"/>
            </a:rPr>
            <a:t>Tabellenblätter, die Sie nicht brauchen, können Sie natürlich leer lassen.</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19</xdr:row>
          <xdr:rowOff>9525</xdr:rowOff>
        </xdr:from>
        <xdr:to>
          <xdr:col>1</xdr:col>
          <xdr:colOff>685800</xdr:colOff>
          <xdr:row>20</xdr:row>
          <xdr:rowOff>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19</xdr:row>
          <xdr:rowOff>9525</xdr:rowOff>
        </xdr:from>
        <xdr:to>
          <xdr:col>2</xdr:col>
          <xdr:colOff>304800</xdr:colOff>
          <xdr:row>20</xdr:row>
          <xdr:rowOff>9525</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14</xdr:col>
      <xdr:colOff>306917</xdr:colOff>
      <xdr:row>2</xdr:row>
      <xdr:rowOff>158751</xdr:rowOff>
    </xdr:from>
    <xdr:to>
      <xdr:col>22</xdr:col>
      <xdr:colOff>495301</xdr:colOff>
      <xdr:row>31</xdr:row>
      <xdr:rowOff>42334</xdr:rowOff>
    </xdr:to>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13313834" y="624418"/>
          <a:ext cx="6284384" cy="519641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r>
            <a:rPr lang="de-DE" sz="1100">
              <a:effectLst/>
              <a:latin typeface="+mn-lt"/>
              <a:ea typeface="+mn-ea"/>
              <a:cs typeface="+mn-cs"/>
            </a:rPr>
            <a:t>In dieser Tabelle können Sie die geplanten Personalkosten zusammentragen. </a:t>
          </a:r>
        </a:p>
        <a:p>
          <a:endParaRPr lang="de-DE" sz="1100">
            <a:effectLst/>
            <a:latin typeface="+mn-lt"/>
            <a:ea typeface="+mn-ea"/>
            <a:cs typeface="+mn-cs"/>
          </a:endParaRPr>
        </a:p>
        <a:p>
          <a:r>
            <a:rPr lang="de-DE" sz="1100">
              <a:effectLst/>
              <a:latin typeface="+mn-lt"/>
              <a:ea typeface="+mn-ea"/>
              <a:cs typeface="+mn-cs"/>
            </a:rPr>
            <a:t>Bitte füllen Sie für jede/n</a:t>
          </a:r>
          <a:r>
            <a:rPr lang="de-DE" sz="1100" baseline="0">
              <a:effectLst/>
              <a:latin typeface="+mn-lt"/>
              <a:ea typeface="+mn-ea"/>
              <a:cs typeface="+mn-cs"/>
            </a:rPr>
            <a:t> Angestellte/n</a:t>
          </a:r>
          <a:r>
            <a:rPr lang="de-DE" sz="1100">
              <a:effectLst/>
              <a:latin typeface="+mn-lt"/>
              <a:ea typeface="+mn-ea"/>
              <a:cs typeface="+mn-cs"/>
            </a:rPr>
            <a:t>, die oder der am Projekt beiträgt, mindestens eine Zeile aus. Wenn sich voraussichtlich während des Projektes entweder das Gehalt oder die wöchentlich freigestellten Stunden ändern, nutzen Sie bitte für die gleiche Person mehrere Zeilen. (NB: Lesen Sie bitte dazu auch noch die Erläuterungen zu Spalte "Projektanteil")</a:t>
          </a:r>
        </a:p>
        <a:p>
          <a:endParaRPr lang="de-DE" sz="110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e-DE" sz="1100">
              <a:effectLst/>
              <a:latin typeface="+mn-lt"/>
              <a:ea typeface="+mn-ea"/>
              <a:cs typeface="+mn-cs"/>
            </a:rPr>
            <a:t>In den Spalten "Arbeitet</a:t>
          </a:r>
          <a:r>
            <a:rPr lang="de-DE" sz="1100" baseline="0">
              <a:effectLst/>
              <a:latin typeface="+mn-lt"/>
              <a:ea typeface="+mn-ea"/>
              <a:cs typeface="+mn-cs"/>
            </a:rPr>
            <a:t> von" und "arbeitet bis" </a:t>
          </a:r>
          <a:r>
            <a:rPr lang="de-DE" sz="1100">
              <a:effectLst/>
              <a:latin typeface="+mn-lt"/>
              <a:ea typeface="+mn-ea"/>
              <a:cs typeface="+mn-cs"/>
            </a:rPr>
            <a:t>tragen Sie Anfangs- und Enddatum der Projektbeschäftigung ein. Wenn Sie davon ausgehen, dass sich während des Projektes etwas in der Beschäftigung ändern wird und Sie daher mehrere Zeilen nutzen (siehe vorherigen Absatz), ist das Enddatum der einer Zeile i.d.R das Anfangsdatum der nächsten Zeile. (NB: Beide müssen innerhalb der Projektlaufzeit liegen. Wenn Sie Daten außerhalb der Projektlaufzeit eintragen, bekommen Sie einen Hinweis auf den Fehler durch eine Verfärbung der Zellen.)</a:t>
          </a:r>
        </a:p>
        <a:p>
          <a:endParaRPr lang="de-DE" sz="1100">
            <a:effectLst/>
            <a:latin typeface="+mn-lt"/>
            <a:ea typeface="+mn-ea"/>
            <a:cs typeface="+mn-cs"/>
          </a:endParaRPr>
        </a:p>
        <a:p>
          <a:r>
            <a:rPr lang="de-DE" sz="1100">
              <a:effectLst/>
              <a:latin typeface="+mn-lt"/>
              <a:ea typeface="+mn-ea"/>
              <a:cs typeface="+mn-cs"/>
            </a:rPr>
            <a:t>In den Spalten</a:t>
          </a:r>
          <a:r>
            <a:rPr lang="de-DE" sz="1100" baseline="0">
              <a:effectLst/>
              <a:latin typeface="+mn-lt"/>
              <a:ea typeface="+mn-ea"/>
              <a:cs typeface="+mn-cs"/>
            </a:rPr>
            <a:t> "Bruttogehalt" und "Sonderzahlung" tragen Sie die Kosten für eine </a:t>
          </a:r>
          <a:r>
            <a:rPr lang="de-DE" sz="1100" b="1" baseline="0">
              <a:effectLst/>
              <a:latin typeface="+mn-lt"/>
              <a:ea typeface="+mn-ea"/>
              <a:cs typeface="+mn-cs"/>
            </a:rPr>
            <a:t>Vollzeitstelle</a:t>
          </a:r>
          <a:r>
            <a:rPr lang="de-DE" sz="1100" baseline="0">
              <a:effectLst/>
              <a:latin typeface="+mn-lt"/>
              <a:ea typeface="+mn-ea"/>
              <a:cs typeface="+mn-cs"/>
            </a:rPr>
            <a:t> ein. Das (geplante) Bruttogehalt ist </a:t>
          </a:r>
          <a:r>
            <a:rPr lang="de-DE" sz="1100" b="1" baseline="0">
              <a:effectLst/>
              <a:latin typeface="+mn-lt"/>
              <a:ea typeface="+mn-ea"/>
              <a:cs typeface="+mn-cs"/>
            </a:rPr>
            <a:t>pro Monat</a:t>
          </a:r>
          <a:r>
            <a:rPr lang="de-DE" sz="1100" baseline="0">
              <a:effectLst/>
              <a:latin typeface="+mn-lt"/>
              <a:ea typeface="+mn-ea"/>
              <a:cs typeface="+mn-cs"/>
            </a:rPr>
            <a:t>, bei den Sonderzahlungen (wie </a:t>
          </a:r>
          <a:r>
            <a:rPr lang="de-DE" sz="1100">
              <a:effectLst/>
              <a:latin typeface="+mn-lt"/>
              <a:ea typeface="+mn-ea"/>
              <a:cs typeface="+mn-cs"/>
            </a:rPr>
            <a:t>Urlaubsgeld oder Weihnachtsgeld)</a:t>
          </a:r>
          <a:r>
            <a:rPr lang="de-DE" sz="1100" baseline="0">
              <a:effectLst/>
              <a:latin typeface="+mn-lt"/>
              <a:ea typeface="+mn-ea"/>
              <a:cs typeface="+mn-cs"/>
            </a:rPr>
            <a:t> </a:t>
          </a:r>
          <a:r>
            <a:rPr lang="de-DE" sz="1100">
              <a:effectLst/>
              <a:latin typeface="+mn-lt"/>
              <a:ea typeface="+mn-ea"/>
              <a:cs typeface="+mn-cs"/>
            </a:rPr>
            <a:t>handelt es sich um den </a:t>
          </a:r>
          <a:r>
            <a:rPr lang="de-DE" sz="1100" b="1">
              <a:effectLst/>
              <a:latin typeface="+mn-lt"/>
              <a:ea typeface="+mn-ea"/>
              <a:cs typeface="+mn-cs"/>
            </a:rPr>
            <a:t>Jahresbetrag</a:t>
          </a:r>
          <a:r>
            <a:rPr lang="de-DE" sz="1100">
              <a:effectLst/>
              <a:latin typeface="+mn-lt"/>
              <a:ea typeface="+mn-ea"/>
              <a:cs typeface="+mn-cs"/>
            </a:rPr>
            <a:t>.</a:t>
          </a:r>
        </a:p>
        <a:p>
          <a:endParaRPr lang="de-DE" sz="1100">
            <a:effectLst/>
            <a:latin typeface="+mn-lt"/>
            <a:ea typeface="+mn-ea"/>
            <a:cs typeface="+mn-cs"/>
          </a:endParaRPr>
        </a:p>
        <a:p>
          <a:r>
            <a:rPr lang="de-DE" sz="1100">
              <a:effectLst/>
              <a:latin typeface="+mn-lt"/>
              <a:ea typeface="+mn-ea"/>
              <a:cs typeface="+mn-cs"/>
            </a:rPr>
            <a:t>Das Programm berechnet daraus ein Jahresbrutto für die Arbeitnehmerin oder den Arbeitnehmer und das Arbeitgeberbruttogehalt. Wir rechnen dabei mit zusätzlichen 25% Arbeitgebernebenkosten. Die Arbeitgebergesamtkosten sind der Basis für den Betrag, den Sie in die Planung aufnehmen können. </a:t>
          </a:r>
        </a:p>
        <a:p>
          <a:endParaRPr lang="de-DE" sz="1100">
            <a:effectLst/>
            <a:latin typeface="+mn-lt"/>
            <a:ea typeface="+mn-ea"/>
            <a:cs typeface="+mn-cs"/>
          </a:endParaRPr>
        </a:p>
        <a:p>
          <a:r>
            <a:rPr lang="de-DE" sz="1100">
              <a:effectLst/>
              <a:latin typeface="+mn-lt"/>
              <a:ea typeface="+mn-ea"/>
              <a:cs typeface="+mn-cs"/>
            </a:rPr>
            <a:t>In Spalte "Projektanteil" tragen</a:t>
          </a:r>
          <a:r>
            <a:rPr lang="de-DE" sz="1100" baseline="0">
              <a:effectLst/>
              <a:latin typeface="+mn-lt"/>
              <a:ea typeface="+mn-ea"/>
              <a:cs typeface="+mn-cs"/>
            </a:rPr>
            <a:t> Sie den (geplanten) Anteil der Projektstunden </a:t>
          </a:r>
          <a:r>
            <a:rPr lang="de-DE" sz="1100" b="1" baseline="0">
              <a:effectLst/>
              <a:latin typeface="+mn-lt"/>
              <a:ea typeface="+mn-ea"/>
              <a:cs typeface="+mn-cs"/>
            </a:rPr>
            <a:t>als Teil einer Vollzeitstelle </a:t>
          </a:r>
          <a:r>
            <a:rPr lang="de-DE" sz="1100" baseline="0">
              <a:effectLst/>
              <a:latin typeface="+mn-lt"/>
              <a:ea typeface="+mn-ea"/>
              <a:cs typeface="+mn-cs"/>
            </a:rPr>
            <a:t>ein. </a:t>
          </a:r>
          <a:r>
            <a:rPr lang="de-DE" sz="1100">
              <a:effectLst/>
              <a:latin typeface="+mn-lt"/>
              <a:ea typeface="+mn-ea"/>
              <a:cs typeface="+mn-cs"/>
            </a:rPr>
            <a:t>Wenn die Stundenzahl sehr häufig variieren wird (weil z.B. Öffentlichkeitsarbeit nur bei 4 großen Veranstaltungen anfällt), dürfen Sie gerne einen Mittelwert für die ganze Projektlaufzeit eingeben (und brauchen dann nicht für jede Änderung eine neue Zeile einzugeben).</a:t>
          </a:r>
        </a:p>
        <a:p>
          <a:endParaRPr lang="de-DE" sz="1100">
            <a:effectLst/>
            <a:latin typeface="+mn-lt"/>
            <a:ea typeface="+mn-ea"/>
            <a:cs typeface="+mn-cs"/>
          </a:endParaRPr>
        </a:p>
        <a:p>
          <a:r>
            <a:rPr lang="de-DE" sz="1100">
              <a:effectLst/>
              <a:latin typeface="+mn-lt"/>
              <a:ea typeface="+mn-ea"/>
              <a:cs typeface="+mn-cs"/>
            </a:rPr>
            <a:t>In der letzten Spalte letztendlich, erscheinen die Projektkosten (auf ganzen Euro gerundet) für diese Person. Oben in der Spalte</a:t>
          </a:r>
          <a:r>
            <a:rPr lang="de-DE" sz="1100" baseline="0">
              <a:effectLst/>
              <a:latin typeface="+mn-lt"/>
              <a:ea typeface="+mn-ea"/>
              <a:cs typeface="+mn-cs"/>
            </a:rPr>
            <a:t> </a:t>
          </a:r>
          <a:r>
            <a:rPr lang="de-DE" sz="1100">
              <a:effectLst/>
              <a:latin typeface="+mn-lt"/>
              <a:ea typeface="+mn-ea"/>
              <a:cs typeface="+mn-cs"/>
            </a:rPr>
            <a:t>werden die Personalkosten summiert.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465667</xdr:colOff>
      <xdr:row>9</xdr:row>
      <xdr:rowOff>179915</xdr:rowOff>
    </xdr:from>
    <xdr:to>
      <xdr:col>20</xdr:col>
      <xdr:colOff>484717</xdr:colOff>
      <xdr:row>29</xdr:row>
      <xdr:rowOff>148167</xdr:rowOff>
    </xdr:to>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10371667" y="1862665"/>
          <a:ext cx="7353300" cy="35983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de-DE" sz="1100" b="1">
              <a:solidFill>
                <a:schemeClr val="dk1"/>
              </a:solidFill>
              <a:effectLst/>
              <a:latin typeface="+mn-lt"/>
              <a:ea typeface="+mn-ea"/>
              <a:cs typeface="+mn-cs"/>
            </a:rPr>
            <a:t>Pauschale Abrechnung der Raumkosten für Arbeitsplätze</a:t>
          </a:r>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Bei der Förderung von Arbeitsplatzkosten legen wir eine pauschale Arbeitsplatzfläche von 12 m², einschließlich Gemeinflächen, für eine Vollzeitstelle sowie den tatsächlichen Kaltmietpreis pro m², zuzüglich 20 % für Mietnebenkosten, zugrunde.</a:t>
          </a:r>
        </a:p>
        <a:p>
          <a:r>
            <a:rPr lang="de-DE" sz="1100">
              <a:solidFill>
                <a:schemeClr val="dk1"/>
              </a:solidFill>
              <a:effectLst/>
              <a:latin typeface="+mn-lt"/>
              <a:ea typeface="+mn-ea"/>
              <a:cs typeface="+mn-cs"/>
            </a:rPr>
            <a:t>Für eine Teilzeitstelle berechnen wir die Kosten anteilig in Relation zu einer Vollzeitstelle.</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In dieser Tabelle werden für jede Mitarbeiterin und jeden Mitarbeiter aus der Tabelle Personalkosten die wichtigsten Daten (Funktion, Anzahl der Monate und Projektanteil) aufgelistet. </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Sie müssen hier lediglich zwei Spalten auszufüllen:</a:t>
          </a:r>
        </a:p>
        <a:p>
          <a:r>
            <a:rPr lang="de-DE" sz="1100">
              <a:solidFill>
                <a:schemeClr val="dk1"/>
              </a:solidFill>
              <a:effectLst/>
              <a:latin typeface="+mn-lt"/>
              <a:ea typeface="+mn-ea"/>
              <a:cs typeface="+mn-cs"/>
            </a:rPr>
            <a:t>Kaltmiete: Bitte geben Sie hier die  Kaltmiete des gesamten Büros ein</a:t>
          </a:r>
        </a:p>
        <a:p>
          <a:r>
            <a:rPr lang="de-DE" sz="1100">
              <a:solidFill>
                <a:schemeClr val="dk1"/>
              </a:solidFill>
              <a:effectLst/>
              <a:latin typeface="+mn-lt"/>
              <a:ea typeface="+mn-ea"/>
              <a:cs typeface="+mn-cs"/>
            </a:rPr>
            <a:t>Große</a:t>
          </a:r>
          <a:r>
            <a:rPr lang="de-DE" sz="1100" baseline="0">
              <a:solidFill>
                <a:schemeClr val="dk1"/>
              </a:solidFill>
              <a:effectLst/>
              <a:latin typeface="+mn-lt"/>
              <a:ea typeface="+mn-ea"/>
              <a:cs typeface="+mn-cs"/>
            </a:rPr>
            <a:t> des Büros</a:t>
          </a:r>
          <a:r>
            <a:rPr lang="de-DE" sz="1100">
              <a:solidFill>
                <a:schemeClr val="dk1"/>
              </a:solidFill>
              <a:effectLst/>
              <a:latin typeface="+mn-lt"/>
              <a:ea typeface="+mn-ea"/>
              <a:cs typeface="+mn-cs"/>
            </a:rPr>
            <a:t>: Bitte geben Sie hier die Größe des gesamten Büros ein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Daraus werden die anteiligen Arbeitsplatzkosten berechnet und in den KoFi-Plan übernommen.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Da in der Regel die Mietkosten für alle Arbeitsplätze identisch sind, werden diese aus der vorangehenden Zeile ausgelesen. Sie können aber, wenn z.B. Mitarbeiterinnen oder Mitarbeiter in unterschiedlichen Büros arbeiten und es daher unterschiedliche Mietpreise gibt, oder wenn eine bestimmte Personalkraft gar keinen Arbeitsplatz benötigt, die Kaltmiete und Gesamtgröße pro Zeile ändern.</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9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9</xdr:row>
      <xdr:rowOff>133351</xdr:rowOff>
    </xdr:from>
    <xdr:to>
      <xdr:col>16</xdr:col>
      <xdr:colOff>19050</xdr:colOff>
      <xdr:row>21</xdr:row>
      <xdr:rowOff>85725</xdr:rowOff>
    </xdr:to>
    <xdr:sp macro="" textlink="">
      <xdr:nvSpPr>
        <xdr:cNvPr id="2" name="Textfeld 1">
          <a:extLst>
            <a:ext uri="{FF2B5EF4-FFF2-40B4-BE49-F238E27FC236}">
              <a16:creationId xmlns:a16="http://schemas.microsoft.com/office/drawing/2014/main" id="{00000000-0008-0000-0300-000002000000}"/>
            </a:ext>
          </a:extLst>
        </xdr:cNvPr>
        <xdr:cNvSpPr txBox="1"/>
      </xdr:nvSpPr>
      <xdr:spPr>
        <a:xfrm>
          <a:off x="10458450" y="1914526"/>
          <a:ext cx="6115050" cy="219074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r>
            <a:rPr lang="de-DE" sz="1100" b="1">
              <a:effectLst/>
              <a:latin typeface="+mn-lt"/>
              <a:ea typeface="+mn-ea"/>
              <a:cs typeface="+mn-cs"/>
            </a:rPr>
            <a:t>Ehrenamtliche Leistungen</a:t>
          </a:r>
          <a:r>
            <a:rPr lang="de-DE" sz="1100">
              <a:effectLst/>
              <a:latin typeface="+mn-lt"/>
              <a:ea typeface="+mn-ea"/>
              <a:cs typeface="+mn-cs"/>
            </a:rPr>
            <a:t> </a:t>
          </a:r>
        </a:p>
        <a:p>
          <a:endParaRPr lang="de-DE" sz="1100">
            <a:effectLst/>
            <a:latin typeface="+mn-lt"/>
            <a:ea typeface="+mn-ea"/>
            <a:cs typeface="+mn-cs"/>
          </a:endParaRPr>
        </a:p>
        <a:p>
          <a:r>
            <a:rPr lang="de-DE" sz="1100">
              <a:effectLst/>
              <a:latin typeface="+mn-lt"/>
              <a:ea typeface="+mn-ea"/>
              <a:cs typeface="+mn-cs"/>
            </a:rPr>
            <a:t>Sie können im Förderantrag freiwillige, unentgeltliche Arbeiten darlegen. In dieser Tabelle können Sie diese aufschlüsseln und angeben, wie viele Stunden ungefähr geplant sind. </a:t>
          </a:r>
        </a:p>
        <a:p>
          <a:endParaRPr lang="de-DE" sz="1100">
            <a:effectLst/>
            <a:latin typeface="+mn-lt"/>
            <a:ea typeface="+mn-ea"/>
            <a:cs typeface="+mn-cs"/>
          </a:endParaRPr>
        </a:p>
        <a:p>
          <a:r>
            <a:rPr lang="de-DE" sz="1100">
              <a:effectLst/>
              <a:latin typeface="+mn-lt"/>
              <a:ea typeface="+mn-ea"/>
              <a:cs typeface="+mn-cs"/>
            </a:rPr>
            <a:t>Jede Stunde wird mit 15 € valorisiert.</a:t>
          </a:r>
        </a:p>
        <a:p>
          <a:endParaRPr lang="de-DE" sz="1100">
            <a:effectLst/>
            <a:latin typeface="+mn-lt"/>
            <a:ea typeface="+mn-ea"/>
            <a:cs typeface="+mn-cs"/>
          </a:endParaRPr>
        </a:p>
        <a:p>
          <a:r>
            <a:rPr lang="de-DE" sz="1100">
              <a:effectLst/>
              <a:latin typeface="+mn-lt"/>
              <a:ea typeface="+mn-ea"/>
              <a:cs typeface="+mn-cs"/>
            </a:rPr>
            <a:t>Die Summe dieser Beträge wird als Kosten für das Projekt sowie als Eigenbeitrag für die Finanzierung aufgenommen. </a:t>
          </a:r>
        </a:p>
        <a:p>
          <a:endParaRPr lang="de-DE" sz="1100">
            <a:effectLst/>
            <a:latin typeface="+mn-lt"/>
            <a:ea typeface="+mn-ea"/>
            <a:cs typeface="+mn-cs"/>
          </a:endParaRPr>
        </a:p>
        <a:p>
          <a:r>
            <a:rPr lang="de-DE" sz="1100">
              <a:effectLst/>
              <a:latin typeface="+mn-lt"/>
              <a:ea typeface="+mn-ea"/>
              <a:cs typeface="+mn-cs"/>
            </a:rPr>
            <a:t>Bitte beachten Sie, dass bei der Abrechnung die hier geplanten Kosten nicht überschritten werden können.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247650</xdr:colOff>
      <xdr:row>11</xdr:row>
      <xdr:rowOff>9526</xdr:rowOff>
    </xdr:from>
    <xdr:to>
      <xdr:col>21</xdr:col>
      <xdr:colOff>266700</xdr:colOff>
      <xdr:row>32</xdr:row>
      <xdr:rowOff>133351</xdr:rowOff>
    </xdr:to>
    <xdr:sp macro="" textlink="">
      <xdr:nvSpPr>
        <xdr:cNvPr id="3" name="Textfeld 2">
          <a:extLst>
            <a:ext uri="{FF2B5EF4-FFF2-40B4-BE49-F238E27FC236}">
              <a16:creationId xmlns:a16="http://schemas.microsoft.com/office/drawing/2014/main" id="{00000000-0008-0000-0400-000003000000}"/>
            </a:ext>
          </a:extLst>
        </xdr:cNvPr>
        <xdr:cNvSpPr txBox="1"/>
      </xdr:nvSpPr>
      <xdr:spPr>
        <a:xfrm>
          <a:off x="7315200" y="2295526"/>
          <a:ext cx="6115050" cy="35242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r>
            <a:rPr lang="de-DE" sz="1100" b="1">
              <a:effectLst/>
              <a:latin typeface="+mn-lt"/>
              <a:ea typeface="+mn-ea"/>
              <a:cs typeface="+mn-cs"/>
            </a:rPr>
            <a:t>Sachleistungen</a:t>
          </a:r>
        </a:p>
        <a:p>
          <a:endParaRPr lang="de-DE" sz="1100">
            <a:effectLst/>
            <a:latin typeface="+mn-lt"/>
            <a:ea typeface="+mn-ea"/>
            <a:cs typeface="+mn-cs"/>
          </a:endParaRPr>
        </a:p>
        <a:p>
          <a:r>
            <a:rPr lang="de-DE" sz="1100">
              <a:effectLst/>
              <a:latin typeface="+mn-lt"/>
              <a:ea typeface="+mn-ea"/>
              <a:cs typeface="+mn-cs"/>
            </a:rPr>
            <a:t>In Einzel- oder Ausnahmefällen können von Ihnen eingebrachte eigene Sachleistungen  (z. B. kostenfrei zur Verfügung gestellte Übernachtungsmöglichkeiten oder Konferenzräume, für die sonst Mieteinkünfte erzielt werden) als Eigenleistungen (fiktive Kosten) anerkannt  werden.</a:t>
          </a:r>
        </a:p>
        <a:p>
          <a:endParaRPr lang="de-DE" sz="1100">
            <a:effectLst/>
            <a:latin typeface="+mn-lt"/>
            <a:ea typeface="+mn-ea"/>
            <a:cs typeface="+mn-cs"/>
          </a:endParaRPr>
        </a:p>
        <a:p>
          <a:r>
            <a:rPr lang="de-DE" sz="1100">
              <a:effectLst/>
              <a:latin typeface="+mn-lt"/>
              <a:ea typeface="+mn-ea"/>
              <a:cs typeface="+mn-cs"/>
            </a:rPr>
            <a:t>Die Summe dieser Beträge wird als Kosten für das Projekt sowie als Eigenbeitrag auf der Finanzierungsseite aufgenommen. </a:t>
          </a:r>
        </a:p>
        <a:p>
          <a:endParaRPr lang="de-DE" sz="1100">
            <a:effectLst/>
            <a:latin typeface="+mn-lt"/>
            <a:ea typeface="+mn-ea"/>
            <a:cs typeface="+mn-cs"/>
          </a:endParaRPr>
        </a:p>
        <a:p>
          <a:r>
            <a:rPr lang="de-DE" sz="1100">
              <a:effectLst/>
              <a:latin typeface="+mn-lt"/>
              <a:ea typeface="+mn-ea"/>
              <a:cs typeface="+mn-cs"/>
            </a:rPr>
            <a:t>Wenn Sie solche Sachleistungen einplanen, dann listen Sie diese bitte hier für uns auf. Sie müssen die Höhe der in Wert gesetzten Kosten schon bei der Planung nachvollziehbar belegen. </a:t>
          </a:r>
        </a:p>
        <a:p>
          <a:endParaRPr lang="de-DE" sz="1100">
            <a:effectLst/>
            <a:latin typeface="+mn-lt"/>
            <a:ea typeface="+mn-ea"/>
            <a:cs typeface="+mn-cs"/>
          </a:endParaRPr>
        </a:p>
        <a:p>
          <a:r>
            <a:rPr lang="de-DE" sz="1100" b="1">
              <a:effectLst/>
              <a:latin typeface="+mn-lt"/>
              <a:ea typeface="+mn-ea"/>
              <a:cs typeface="+mn-cs"/>
            </a:rPr>
            <a:t>Beispiele</a:t>
          </a:r>
          <a:endParaRPr lang="de-DE" sz="1100">
            <a:effectLst/>
            <a:latin typeface="+mn-lt"/>
            <a:ea typeface="+mn-ea"/>
            <a:cs typeface="+mn-cs"/>
          </a:endParaRPr>
        </a:p>
        <a:p>
          <a:r>
            <a:rPr lang="de-DE" sz="1100">
              <a:effectLst/>
              <a:latin typeface="+mn-lt"/>
              <a:ea typeface="+mn-ea"/>
              <a:cs typeface="+mn-cs"/>
            </a:rPr>
            <a:t>1. Werden z.B. Referenten einer Veranstaltung privat untergebracht werden, dann erkennen wir  für die Übernachtung, einschließlich Frühstück, 20 Euro pro Übernachtung an, wenn Sie uns eine vom Gast und Gastgeber unterschriebene und von Ihnen als Projektträger unterschriebene Bestätigung einreichen.</a:t>
          </a:r>
        </a:p>
        <a:p>
          <a:endParaRPr lang="de-DE" sz="1100">
            <a:effectLst/>
            <a:latin typeface="+mn-lt"/>
            <a:ea typeface="+mn-ea"/>
            <a:cs typeface="+mn-cs"/>
          </a:endParaRPr>
        </a:p>
        <a:p>
          <a:r>
            <a:rPr lang="de-DE" sz="1100">
              <a:effectLst/>
              <a:latin typeface="+mn-lt"/>
              <a:ea typeface="+mn-ea"/>
              <a:cs typeface="+mn-cs"/>
            </a:rPr>
            <a:t>2. Wenn Sie z.B. im eigenen Büro einen Konferenzraum haben und Sie nutzen diesen für Veranstaltungen, können Sie dafür fiktive Mietkosten anrechnen.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412748</xdr:colOff>
      <xdr:row>4</xdr:row>
      <xdr:rowOff>137585</xdr:rowOff>
    </xdr:from>
    <xdr:to>
      <xdr:col>24</xdr:col>
      <xdr:colOff>423332</xdr:colOff>
      <xdr:row>62</xdr:row>
      <xdr:rowOff>148166</xdr:rowOff>
    </xdr:to>
    <xdr:sp macro="" textlink="">
      <xdr:nvSpPr>
        <xdr:cNvPr id="2" name="Textfeld 1">
          <a:extLst>
            <a:ext uri="{FF2B5EF4-FFF2-40B4-BE49-F238E27FC236}">
              <a16:creationId xmlns:a16="http://schemas.microsoft.com/office/drawing/2014/main" id="{00000000-0008-0000-0500-000002000000}"/>
            </a:ext>
          </a:extLst>
        </xdr:cNvPr>
        <xdr:cNvSpPr txBox="1"/>
      </xdr:nvSpPr>
      <xdr:spPr>
        <a:xfrm>
          <a:off x="10488081" y="867835"/>
          <a:ext cx="9165168" cy="95884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solidFill>
                <a:schemeClr val="dk1"/>
              </a:solidFill>
              <a:effectLst/>
              <a:latin typeface="+mn-lt"/>
              <a:ea typeface="+mn-ea"/>
              <a:cs typeface="+mn-cs"/>
            </a:rPr>
            <a:t>Hier können Sie alle geplanten Sachkosten (inkl. Kosten für Dienstleistungen wie z.B. Honorarkosten) aufnehmen. Sie können hier den Aufbau Ihrer internen Planung folgen und die Daten hier nach dieser Systematik eingeben.</a:t>
          </a:r>
        </a:p>
        <a:p>
          <a:r>
            <a:rPr lang="de-DE" sz="1100">
              <a:solidFill>
                <a:schemeClr val="dk1"/>
              </a:solidFill>
              <a:effectLst/>
              <a:latin typeface="+mn-lt"/>
              <a:ea typeface="+mn-ea"/>
              <a:cs typeface="+mn-cs"/>
            </a:rPr>
            <a:t>Falls Sie Ihre Kostenplanung pro</a:t>
          </a:r>
          <a:r>
            <a:rPr lang="de-DE" sz="1100" baseline="0">
              <a:solidFill>
                <a:schemeClr val="dk1"/>
              </a:solidFill>
              <a:effectLst/>
              <a:latin typeface="+mn-lt"/>
              <a:ea typeface="+mn-ea"/>
              <a:cs typeface="+mn-cs"/>
            </a:rPr>
            <a:t> Jahr darstellen möchten, sollten Sie das nächste </a:t>
          </a:r>
          <a:r>
            <a:rPr lang="de-DE" sz="1100">
              <a:solidFill>
                <a:schemeClr val="dk1"/>
              </a:solidFill>
              <a:effectLst/>
              <a:latin typeface="+mn-lt"/>
              <a:ea typeface="+mn-ea"/>
              <a:cs typeface="+mn-cs"/>
            </a:rPr>
            <a:t>Tabellenblatt </a:t>
          </a:r>
          <a:r>
            <a:rPr lang="de-DE" sz="1100" baseline="0">
              <a:solidFill>
                <a:schemeClr val="dk1"/>
              </a:solidFill>
              <a:effectLst/>
              <a:latin typeface="+mn-lt"/>
              <a:ea typeface="+mn-ea"/>
              <a:cs typeface="+mn-cs"/>
            </a:rPr>
            <a:t>nutzen.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Wir benötigen eine detaillierte und nachvollziehbare Aufstellung aller geplanten Kostenpositionen des Projekts.</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In die ersten drei gelben Spalten  können Sie schreiben, welche Kostenpositionen Sie aufführen möchten. Sie können auch die Titel der Spalten nach Ihrer Systematik ändern.</a:t>
          </a:r>
        </a:p>
        <a:p>
          <a:endParaRPr lang="de-DE" sz="1100">
            <a:solidFill>
              <a:schemeClr val="dk1"/>
            </a:solidFill>
            <a:effectLst/>
            <a:latin typeface="+mn-lt"/>
            <a:ea typeface="+mn-ea"/>
            <a:cs typeface="+mn-cs"/>
          </a:endParaRPr>
        </a:p>
        <a:p>
          <a:r>
            <a:rPr lang="de-DE" sz="1100" b="1">
              <a:solidFill>
                <a:schemeClr val="dk1"/>
              </a:solidFill>
              <a:effectLst/>
              <a:latin typeface="+mn-lt"/>
              <a:ea typeface="+mn-ea"/>
              <a:cs typeface="+mn-cs"/>
            </a:rPr>
            <a:t>Beispiele möglicher Systematik</a:t>
          </a:r>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Die Hauptpositionen</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aus der ersten gelben Spalte werden später im Kosten- und Finanzierungsplan einzelnen sichtbar.</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Wenn Sie eine bestimmte Aktivität mehrmals durchführen, können Sie in die Spalten "Anzahl"</a:t>
          </a:r>
          <a:r>
            <a:rPr lang="de-DE" sz="1100" baseline="0">
              <a:solidFill>
                <a:schemeClr val="dk1"/>
              </a:solidFill>
              <a:effectLst/>
              <a:latin typeface="+mn-lt"/>
              <a:ea typeface="+mn-ea"/>
              <a:cs typeface="+mn-cs"/>
            </a:rPr>
            <a:t> und "Kosten pro Einheit"</a:t>
          </a:r>
          <a:r>
            <a:rPr lang="de-DE" sz="1100">
              <a:solidFill>
                <a:schemeClr val="dk1"/>
              </a:solidFill>
              <a:effectLst/>
              <a:latin typeface="+mn-lt"/>
              <a:ea typeface="+mn-ea"/>
              <a:cs typeface="+mn-cs"/>
            </a:rPr>
            <a:t> die geplante Anzahl sowie die Kosten pro durchgeführte Einheit eintragen. In Spalte "Betrag" wird dann der Gesamtbetrag berechnet. Sie können dort aber auch gleich einen Gesamtbetrag eintragen, wie es am besten zu Ihrer Systematik passt. Falls Sie diese Spalten nicht für die oben beschriebenen Berechnung nutzen, können Sie sie auch umwidmen und ggf. weiteren Text eingeben, oder Sie frei lassen.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In Spalte "Summe"</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wird für jede Hauptposition aus der ersten gelben Spalte die Gesamtkosten berechnet. Diese werden so auch in den Kosten- und Finanzierungsplan übertragen.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Wenn Sie Honorarkosten aufführen (entweder für übergeordnete Aufgaben wie "Projektleitung" oder für einzelne Aufträge wie "Moderation Veranstaltung"), bitten wir Sie, diese klar als solches anzugeben und dabei auch anzugeben, wie Sie die geplante Summe kalkuliert haben (z.B. mittels eines Stunden- oder Tagessatzes sowie der Länge des geplanten Einsatzes)</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Bitte beachten Sie, dass einige Kosten nicht gesondert aufgeführt, aber mit der Gemeinkostenpauschale abgerechnet werden. Lesen Sie dazu ggf. den Leitfaden.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Die Kosten, die Sie planen und hier eintragen, werden Sie so auch bei den Verwendungsnachweisen eintragen können. Aus Ihren Sachkosten erstellen wir einige Blöcke (wenn möglich nach Ihrer Systematik) der Kosten (in den Beispielen z.B. "Konferenz mit 50 TN" und "Broschüre" oder "Honorarkosten" und "Öffentlichkeitsarbeit" usw.). Diese Einteilung werden wir bei der Antragsbearbeitung mit Ihnen besprechen. Wenn beide Seiten einverstanden sind, werden wir die Blöcke für Ihre Projektabrechnung festlegen. </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Jeder von diesen Blöcken wird dann in den Verwendungsnachweisen abgefragt. </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Wir haben den</a:t>
          </a:r>
          <a:r>
            <a:rPr lang="de-DE" sz="1100" baseline="0">
              <a:solidFill>
                <a:schemeClr val="dk1"/>
              </a:solidFill>
              <a:effectLst/>
              <a:latin typeface="+mn-lt"/>
              <a:ea typeface="+mn-ea"/>
              <a:cs typeface="+mn-cs"/>
            </a:rPr>
            <a:t> Druckbereich vorerst auf zwei Seiten beschränkt. Wenn Sie mehrere Seiten brauchen, können Sie die blaue Linie einfach herunterziehen.</a:t>
          </a:r>
          <a:endParaRPr lang="de-DE" sz="1100">
            <a:solidFill>
              <a:schemeClr val="dk1"/>
            </a:solidFill>
            <a:effectLst/>
            <a:latin typeface="+mn-lt"/>
            <a:ea typeface="+mn-ea"/>
            <a:cs typeface="+mn-cs"/>
          </a:endParaRPr>
        </a:p>
      </xdr:txBody>
    </xdr:sp>
    <xdr:clientData/>
  </xdr:twoCellAnchor>
  <xdr:twoCellAnchor>
    <xdr:from>
      <xdr:col>15</xdr:col>
      <xdr:colOff>645583</xdr:colOff>
      <xdr:row>14</xdr:row>
      <xdr:rowOff>21164</xdr:rowOff>
    </xdr:from>
    <xdr:to>
      <xdr:col>19</xdr:col>
      <xdr:colOff>560917</xdr:colOff>
      <xdr:row>33</xdr:row>
      <xdr:rowOff>42331</xdr:rowOff>
    </xdr:to>
    <xdr:sp macro="" textlink="">
      <xdr:nvSpPr>
        <xdr:cNvPr id="3" name="Textfeld 2">
          <a:extLst>
            <a:ext uri="{FF2B5EF4-FFF2-40B4-BE49-F238E27FC236}">
              <a16:creationId xmlns:a16="http://schemas.microsoft.com/office/drawing/2014/main" id="{00000000-0008-0000-0500-000003000000}"/>
            </a:ext>
          </a:extLst>
        </xdr:cNvPr>
        <xdr:cNvSpPr txBox="1"/>
      </xdr:nvSpPr>
      <xdr:spPr>
        <a:xfrm>
          <a:off x="10720916" y="2709331"/>
          <a:ext cx="2963334" cy="30374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dk1"/>
              </a:solidFill>
              <a:effectLst/>
              <a:latin typeface="+mn-lt"/>
              <a:ea typeface="+mn-ea"/>
              <a:cs typeface="+mn-cs"/>
            </a:rPr>
            <a:t>Beispiel 1:	</a:t>
          </a:r>
          <a:endParaRPr lang="de-DE">
            <a:effectLst/>
          </a:endParaRPr>
        </a:p>
        <a:p>
          <a:r>
            <a:rPr lang="de-DE" sz="1100" u="sng">
              <a:solidFill>
                <a:schemeClr val="dk1"/>
              </a:solidFill>
              <a:effectLst/>
              <a:latin typeface="+mn-lt"/>
              <a:ea typeface="+mn-ea"/>
              <a:cs typeface="+mn-cs"/>
            </a:rPr>
            <a:t>Hauptposition</a:t>
          </a:r>
          <a:r>
            <a:rPr lang="de-DE" sz="1100">
              <a:solidFill>
                <a:schemeClr val="dk1"/>
              </a:solidFill>
              <a:effectLst/>
              <a:latin typeface="+mn-lt"/>
              <a:ea typeface="+mn-ea"/>
              <a:cs typeface="+mn-cs"/>
            </a:rPr>
            <a:t> : </a:t>
          </a:r>
          <a:endParaRPr lang="de-DE">
            <a:effectLst/>
          </a:endParaRPr>
        </a:p>
        <a:p>
          <a:r>
            <a:rPr lang="de-DE" sz="1100">
              <a:solidFill>
                <a:schemeClr val="dk1"/>
              </a:solidFill>
              <a:effectLst/>
              <a:latin typeface="+mn-lt"/>
              <a:ea typeface="+mn-ea"/>
              <a:cs typeface="+mn-cs"/>
            </a:rPr>
            <a:t>Konferenz mit 50 TN</a:t>
          </a:r>
          <a:endParaRPr lang="de-DE">
            <a:effectLst/>
          </a:endParaRPr>
        </a:p>
        <a:p>
          <a:r>
            <a:rPr lang="de-DE" sz="1100" u="sng">
              <a:solidFill>
                <a:schemeClr val="dk1"/>
              </a:solidFill>
              <a:effectLst/>
              <a:latin typeface="+mn-lt"/>
              <a:ea typeface="+mn-ea"/>
              <a:cs typeface="+mn-cs"/>
            </a:rPr>
            <a:t>Einzelne Kostenpositionen</a:t>
          </a:r>
          <a:r>
            <a:rPr lang="de-DE" sz="1100">
              <a:solidFill>
                <a:schemeClr val="dk1"/>
              </a:solidFill>
              <a:effectLst/>
              <a:latin typeface="+mn-lt"/>
              <a:ea typeface="+mn-ea"/>
              <a:cs typeface="+mn-cs"/>
            </a:rPr>
            <a:t>: </a:t>
          </a:r>
          <a:endParaRPr lang="de-DE">
            <a:effectLst/>
          </a:endParaRPr>
        </a:p>
        <a:p>
          <a:r>
            <a:rPr lang="de-DE" sz="1100" i="1">
              <a:solidFill>
                <a:schemeClr val="dk1"/>
              </a:solidFill>
              <a:effectLst/>
              <a:latin typeface="+mn-lt"/>
              <a:ea typeface="+mn-ea"/>
              <a:cs typeface="+mn-cs"/>
            </a:rPr>
            <a:t>Konferenzraum; </a:t>
          </a:r>
          <a:endParaRPr lang="de-DE">
            <a:effectLst/>
          </a:endParaRPr>
        </a:p>
        <a:p>
          <a:r>
            <a:rPr lang="de-DE" sz="1100" i="1">
              <a:solidFill>
                <a:schemeClr val="dk1"/>
              </a:solidFill>
              <a:effectLst/>
              <a:latin typeface="+mn-lt"/>
              <a:ea typeface="+mn-ea"/>
              <a:cs typeface="+mn-cs"/>
            </a:rPr>
            <a:t>ÖA Konferenz; </a:t>
          </a:r>
          <a:endParaRPr lang="de-DE">
            <a:effectLst/>
          </a:endParaRPr>
        </a:p>
        <a:p>
          <a:r>
            <a:rPr lang="en-US" sz="1100" i="1">
              <a:solidFill>
                <a:schemeClr val="dk1"/>
              </a:solidFill>
              <a:effectLst/>
              <a:latin typeface="+mn-lt"/>
              <a:ea typeface="+mn-ea"/>
              <a:cs typeface="+mn-cs"/>
            </a:rPr>
            <a:t>Honorar Moderation; </a:t>
          </a:r>
          <a:endParaRPr lang="de-DE">
            <a:effectLst/>
          </a:endParaRPr>
        </a:p>
        <a:p>
          <a:r>
            <a:rPr lang="en-US" sz="1100" i="1">
              <a:solidFill>
                <a:schemeClr val="dk1"/>
              </a:solidFill>
              <a:effectLst/>
              <a:latin typeface="+mn-lt"/>
              <a:ea typeface="+mn-ea"/>
              <a:cs typeface="+mn-cs"/>
            </a:rPr>
            <a:t>Honorare Referent/innen; </a:t>
          </a:r>
          <a:endParaRPr lang="de-DE">
            <a:effectLst/>
          </a:endParaRPr>
        </a:p>
        <a:p>
          <a:r>
            <a:rPr lang="de-DE" sz="1100" i="1">
              <a:solidFill>
                <a:schemeClr val="dk1"/>
              </a:solidFill>
              <a:effectLst/>
              <a:latin typeface="+mn-lt"/>
              <a:ea typeface="+mn-ea"/>
              <a:cs typeface="+mn-cs"/>
            </a:rPr>
            <a:t>Verpflegung TN; </a:t>
          </a:r>
          <a:endParaRPr lang="de-DE">
            <a:effectLst/>
          </a:endParaRPr>
        </a:p>
        <a:p>
          <a:r>
            <a:rPr lang="de-DE" sz="1100" i="1">
              <a:solidFill>
                <a:schemeClr val="dk1"/>
              </a:solidFill>
              <a:effectLst/>
              <a:latin typeface="+mn-lt"/>
              <a:ea typeface="+mn-ea"/>
              <a:cs typeface="+mn-cs"/>
            </a:rPr>
            <a:t>Übernachtung und Verpflegung Mod. und Ref.</a:t>
          </a:r>
          <a:endParaRPr lang="de-DE">
            <a:effectLst/>
          </a:endParaRPr>
        </a:p>
        <a:p>
          <a:r>
            <a:rPr lang="de-DE" sz="1100" u="sng">
              <a:solidFill>
                <a:schemeClr val="dk1"/>
              </a:solidFill>
              <a:effectLst/>
              <a:latin typeface="+mn-lt"/>
              <a:ea typeface="+mn-ea"/>
              <a:cs typeface="+mn-cs"/>
            </a:rPr>
            <a:t>Hauptposition</a:t>
          </a:r>
          <a:r>
            <a:rPr lang="de-DE" sz="1100">
              <a:solidFill>
                <a:schemeClr val="dk1"/>
              </a:solidFill>
              <a:effectLst/>
              <a:latin typeface="+mn-lt"/>
              <a:ea typeface="+mn-ea"/>
              <a:cs typeface="+mn-cs"/>
            </a:rPr>
            <a:t>: </a:t>
          </a:r>
          <a:endParaRPr lang="de-DE">
            <a:effectLst/>
          </a:endParaRPr>
        </a:p>
        <a:p>
          <a:r>
            <a:rPr lang="de-DE" sz="1100" i="0">
              <a:solidFill>
                <a:schemeClr val="dk1"/>
              </a:solidFill>
              <a:effectLst/>
              <a:latin typeface="+mn-lt"/>
              <a:ea typeface="+mn-ea"/>
              <a:cs typeface="+mn-cs"/>
            </a:rPr>
            <a:t>Broschüre</a:t>
          </a:r>
          <a:endParaRPr lang="de-DE">
            <a:effectLst/>
          </a:endParaRPr>
        </a:p>
        <a:p>
          <a:r>
            <a:rPr lang="de-DE" sz="1100" u="sng">
              <a:solidFill>
                <a:schemeClr val="dk1"/>
              </a:solidFill>
              <a:effectLst/>
              <a:latin typeface="+mn-lt"/>
              <a:ea typeface="+mn-ea"/>
              <a:cs typeface="+mn-cs"/>
            </a:rPr>
            <a:t>Kostenpositionen</a:t>
          </a:r>
          <a:r>
            <a:rPr lang="de-DE" sz="1100">
              <a:solidFill>
                <a:schemeClr val="dk1"/>
              </a:solidFill>
              <a:effectLst/>
              <a:latin typeface="+mn-lt"/>
              <a:ea typeface="+mn-ea"/>
              <a:cs typeface="+mn-cs"/>
            </a:rPr>
            <a:t>: </a:t>
          </a:r>
          <a:endParaRPr lang="de-DE">
            <a:effectLst/>
          </a:endParaRPr>
        </a:p>
        <a:p>
          <a:r>
            <a:rPr lang="de-DE" sz="1100" i="1">
              <a:solidFill>
                <a:schemeClr val="dk1"/>
              </a:solidFill>
              <a:effectLst/>
              <a:latin typeface="+mn-lt"/>
              <a:ea typeface="+mn-ea"/>
              <a:cs typeface="+mn-cs"/>
            </a:rPr>
            <a:t>Honorar Layout</a:t>
          </a:r>
          <a:endParaRPr lang="de-DE">
            <a:effectLst/>
          </a:endParaRPr>
        </a:p>
        <a:p>
          <a:r>
            <a:rPr lang="de-DE" sz="1100" i="1">
              <a:solidFill>
                <a:schemeClr val="dk1"/>
              </a:solidFill>
              <a:effectLst/>
              <a:latin typeface="+mn-lt"/>
              <a:ea typeface="+mn-ea"/>
              <a:cs typeface="+mn-cs"/>
            </a:rPr>
            <a:t>Druckkosten</a:t>
          </a:r>
          <a:endParaRPr lang="de-DE">
            <a:effectLst/>
          </a:endParaRPr>
        </a:p>
        <a:p>
          <a:r>
            <a:rPr lang="de-DE" sz="1100" i="1">
              <a:solidFill>
                <a:schemeClr val="dk1"/>
              </a:solidFill>
              <a:effectLst/>
              <a:latin typeface="+mn-lt"/>
              <a:ea typeface="+mn-ea"/>
              <a:cs typeface="+mn-cs"/>
            </a:rPr>
            <a:t>Versand</a:t>
          </a:r>
          <a:endParaRPr lang="de-DE">
            <a:effectLst/>
          </a:endParaRPr>
        </a:p>
        <a:p>
          <a:r>
            <a:rPr lang="de-DE" sz="1100">
              <a:solidFill>
                <a:schemeClr val="dk1"/>
              </a:solidFill>
              <a:effectLst/>
              <a:latin typeface="+mn-lt"/>
              <a:ea typeface="+mn-ea"/>
              <a:cs typeface="+mn-cs"/>
            </a:rPr>
            <a:t>Usw.</a:t>
          </a:r>
          <a:endParaRPr lang="de-DE">
            <a:effectLst/>
          </a:endParaRPr>
        </a:p>
        <a:p>
          <a:endParaRPr lang="de-DE" sz="1100"/>
        </a:p>
      </xdr:txBody>
    </xdr:sp>
    <xdr:clientData/>
  </xdr:twoCellAnchor>
  <xdr:twoCellAnchor>
    <xdr:from>
      <xdr:col>21</xdr:col>
      <xdr:colOff>359796</xdr:colOff>
      <xdr:row>14</xdr:row>
      <xdr:rowOff>10581</xdr:rowOff>
    </xdr:from>
    <xdr:to>
      <xdr:col>22</xdr:col>
      <xdr:colOff>2285964</xdr:colOff>
      <xdr:row>33</xdr:row>
      <xdr:rowOff>31747</xdr:rowOff>
    </xdr:to>
    <xdr:sp macro="" textlink="">
      <xdr:nvSpPr>
        <xdr:cNvPr id="4" name="Textfeld 3">
          <a:extLst>
            <a:ext uri="{FF2B5EF4-FFF2-40B4-BE49-F238E27FC236}">
              <a16:creationId xmlns:a16="http://schemas.microsoft.com/office/drawing/2014/main" id="{00000000-0008-0000-0500-000004000000}"/>
            </a:ext>
          </a:extLst>
        </xdr:cNvPr>
        <xdr:cNvSpPr txBox="1"/>
      </xdr:nvSpPr>
      <xdr:spPr>
        <a:xfrm>
          <a:off x="15007129" y="2698748"/>
          <a:ext cx="2688168" cy="303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dk1"/>
              </a:solidFill>
              <a:effectLst/>
              <a:latin typeface="+mn-lt"/>
              <a:ea typeface="+mn-ea"/>
              <a:cs typeface="+mn-cs"/>
            </a:rPr>
            <a:t>Beispiel 2:</a:t>
          </a:r>
          <a:endParaRPr lang="de-DE">
            <a:effectLst/>
          </a:endParaRPr>
        </a:p>
        <a:p>
          <a:r>
            <a:rPr lang="de-DE" sz="1100" u="sng">
              <a:solidFill>
                <a:schemeClr val="dk1"/>
              </a:solidFill>
              <a:effectLst/>
              <a:latin typeface="+mn-lt"/>
              <a:ea typeface="+mn-ea"/>
              <a:cs typeface="+mn-cs"/>
            </a:rPr>
            <a:t>Hauptposition</a:t>
          </a:r>
          <a:endParaRPr lang="de-DE">
            <a:effectLst/>
          </a:endParaRPr>
        </a:p>
        <a:p>
          <a:r>
            <a:rPr lang="de-DE" sz="1100">
              <a:solidFill>
                <a:schemeClr val="dk1"/>
              </a:solidFill>
              <a:effectLst/>
              <a:latin typeface="+mn-lt"/>
              <a:ea typeface="+mn-ea"/>
              <a:cs typeface="+mn-cs"/>
            </a:rPr>
            <a:t>Honorarkosten</a:t>
          </a:r>
          <a:endParaRPr lang="de-DE">
            <a:effectLst/>
          </a:endParaRPr>
        </a:p>
        <a:p>
          <a:r>
            <a:rPr lang="de-DE" sz="1100" u="sng">
              <a:solidFill>
                <a:schemeClr val="dk1"/>
              </a:solidFill>
              <a:effectLst/>
              <a:latin typeface="+mn-lt"/>
              <a:ea typeface="+mn-ea"/>
              <a:cs typeface="+mn-cs"/>
            </a:rPr>
            <a:t>Kostenpositionen</a:t>
          </a:r>
          <a:r>
            <a:rPr lang="de-DE" sz="1100">
              <a:solidFill>
                <a:schemeClr val="dk1"/>
              </a:solidFill>
              <a:effectLst/>
              <a:latin typeface="+mn-lt"/>
              <a:ea typeface="+mn-ea"/>
              <a:cs typeface="+mn-cs"/>
            </a:rPr>
            <a:t>: </a:t>
          </a:r>
          <a:endParaRPr lang="de-DE">
            <a:effectLst/>
          </a:endParaRPr>
        </a:p>
        <a:p>
          <a:r>
            <a:rPr lang="en-US" sz="1100" i="1">
              <a:solidFill>
                <a:schemeClr val="dk1"/>
              </a:solidFill>
              <a:effectLst/>
              <a:latin typeface="+mn-lt"/>
              <a:ea typeface="+mn-ea"/>
              <a:cs typeface="+mn-cs"/>
            </a:rPr>
            <a:t>Honorar Moderation; </a:t>
          </a:r>
          <a:endParaRPr lang="de-DE">
            <a:effectLst/>
          </a:endParaRPr>
        </a:p>
        <a:p>
          <a:r>
            <a:rPr lang="en-US" sz="1100" i="1">
              <a:solidFill>
                <a:schemeClr val="dk1"/>
              </a:solidFill>
              <a:effectLst/>
              <a:latin typeface="+mn-lt"/>
              <a:ea typeface="+mn-ea"/>
              <a:cs typeface="+mn-cs"/>
            </a:rPr>
            <a:t>Honorare Referent/innen; </a:t>
          </a:r>
          <a:endParaRPr lang="de-DE">
            <a:effectLst/>
          </a:endParaRPr>
        </a:p>
        <a:p>
          <a:r>
            <a:rPr lang="de-DE" sz="1100" i="1">
              <a:solidFill>
                <a:schemeClr val="dk1"/>
              </a:solidFill>
              <a:effectLst/>
              <a:latin typeface="+mn-lt"/>
              <a:ea typeface="+mn-ea"/>
              <a:cs typeface="+mn-cs"/>
            </a:rPr>
            <a:t>Honorar Layout-Broschüre</a:t>
          </a:r>
          <a:endParaRPr lang="de-DE">
            <a:effectLst/>
          </a:endParaRPr>
        </a:p>
        <a:p>
          <a:r>
            <a:rPr lang="de-DE" sz="1100" u="sng">
              <a:solidFill>
                <a:schemeClr val="dk1"/>
              </a:solidFill>
              <a:effectLst/>
              <a:latin typeface="+mn-lt"/>
              <a:ea typeface="+mn-ea"/>
              <a:cs typeface="+mn-cs"/>
            </a:rPr>
            <a:t>Hauptposition</a:t>
          </a:r>
          <a:endParaRPr lang="de-DE">
            <a:effectLst/>
          </a:endParaRPr>
        </a:p>
        <a:p>
          <a:r>
            <a:rPr lang="de-DE" sz="1100">
              <a:solidFill>
                <a:schemeClr val="dk1"/>
              </a:solidFill>
              <a:effectLst/>
              <a:latin typeface="+mn-lt"/>
              <a:ea typeface="+mn-ea"/>
              <a:cs typeface="+mn-cs"/>
            </a:rPr>
            <a:t>Öffentlichkeitsarbeit</a:t>
          </a:r>
          <a:endParaRPr lang="de-DE">
            <a:effectLst/>
          </a:endParaRPr>
        </a:p>
        <a:p>
          <a:r>
            <a:rPr lang="de-DE" sz="1100" u="sng">
              <a:solidFill>
                <a:schemeClr val="dk1"/>
              </a:solidFill>
              <a:effectLst/>
              <a:latin typeface="+mn-lt"/>
              <a:ea typeface="+mn-ea"/>
              <a:cs typeface="+mn-cs"/>
            </a:rPr>
            <a:t>Kostenpositionen</a:t>
          </a:r>
          <a:r>
            <a:rPr lang="de-DE" sz="1100">
              <a:solidFill>
                <a:schemeClr val="dk1"/>
              </a:solidFill>
              <a:effectLst/>
              <a:latin typeface="+mn-lt"/>
              <a:ea typeface="+mn-ea"/>
              <a:cs typeface="+mn-cs"/>
            </a:rPr>
            <a:t>: </a:t>
          </a:r>
          <a:endParaRPr lang="de-DE">
            <a:effectLst/>
          </a:endParaRPr>
        </a:p>
        <a:p>
          <a:r>
            <a:rPr lang="de-DE" sz="1100" i="1">
              <a:solidFill>
                <a:schemeClr val="dk1"/>
              </a:solidFill>
              <a:effectLst/>
              <a:latin typeface="+mn-lt"/>
              <a:ea typeface="+mn-ea"/>
              <a:cs typeface="+mn-cs"/>
            </a:rPr>
            <a:t>ÖA Konferenz</a:t>
          </a:r>
          <a:endParaRPr lang="de-DE">
            <a:effectLst/>
          </a:endParaRPr>
        </a:p>
        <a:p>
          <a:r>
            <a:rPr lang="de-DE" sz="1100" i="1">
              <a:solidFill>
                <a:schemeClr val="dk1"/>
              </a:solidFill>
              <a:effectLst/>
              <a:latin typeface="+mn-lt"/>
              <a:ea typeface="+mn-ea"/>
              <a:cs typeface="+mn-cs"/>
            </a:rPr>
            <a:t>Druckkosten Broschüre</a:t>
          </a:r>
          <a:endParaRPr lang="de-DE">
            <a:effectLst/>
          </a:endParaRPr>
        </a:p>
        <a:p>
          <a:r>
            <a:rPr lang="de-DE" sz="1100" i="1">
              <a:solidFill>
                <a:schemeClr val="dk1"/>
              </a:solidFill>
              <a:effectLst/>
              <a:latin typeface="+mn-lt"/>
              <a:ea typeface="+mn-ea"/>
              <a:cs typeface="+mn-cs"/>
            </a:rPr>
            <a:t>Versand Broschüre</a:t>
          </a:r>
          <a:endParaRPr lang="de-DE">
            <a:effectLst/>
          </a:endParaRPr>
        </a:p>
        <a:p>
          <a:r>
            <a:rPr lang="de-DE" sz="1100">
              <a:solidFill>
                <a:schemeClr val="dk1"/>
              </a:solidFill>
              <a:effectLst/>
              <a:latin typeface="+mn-lt"/>
              <a:ea typeface="+mn-ea"/>
              <a:cs typeface="+mn-cs"/>
            </a:rPr>
            <a:t>Usw.</a:t>
          </a:r>
          <a:endParaRPr lang="de-DE">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243415</xdr:colOff>
      <xdr:row>4</xdr:row>
      <xdr:rowOff>137583</xdr:rowOff>
    </xdr:from>
    <xdr:to>
      <xdr:col>25</xdr:col>
      <xdr:colOff>328083</xdr:colOff>
      <xdr:row>67</xdr:row>
      <xdr:rowOff>21166</xdr:rowOff>
    </xdr:to>
    <xdr:sp macro="" textlink="">
      <xdr:nvSpPr>
        <xdr:cNvPr id="2" name="Textfeld 1">
          <a:extLst>
            <a:ext uri="{FF2B5EF4-FFF2-40B4-BE49-F238E27FC236}">
              <a16:creationId xmlns:a16="http://schemas.microsoft.com/office/drawing/2014/main" id="{00000000-0008-0000-0600-000002000000}"/>
            </a:ext>
          </a:extLst>
        </xdr:cNvPr>
        <xdr:cNvSpPr txBox="1"/>
      </xdr:nvSpPr>
      <xdr:spPr>
        <a:xfrm>
          <a:off x="10477498" y="867833"/>
          <a:ext cx="9239252" cy="10075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Falls Sie Ihre Kostenplanung pro</a:t>
          </a:r>
          <a:r>
            <a:rPr lang="de-DE" sz="1100" baseline="0">
              <a:solidFill>
                <a:schemeClr val="dk1"/>
              </a:solidFill>
              <a:effectLst/>
              <a:latin typeface="+mn-lt"/>
              <a:ea typeface="+mn-ea"/>
              <a:cs typeface="+mn-cs"/>
            </a:rPr>
            <a:t> Jahr darstellen möchten, sollten Sie dieses Tabbellenblatt nutzen. </a:t>
          </a:r>
          <a:r>
            <a:rPr lang="de-DE" sz="1100" b="1" baseline="0">
              <a:solidFill>
                <a:schemeClr val="dk1"/>
              </a:solidFill>
              <a:effectLst/>
              <a:latin typeface="+mn-lt"/>
              <a:ea typeface="+mn-ea"/>
              <a:cs typeface="+mn-cs"/>
            </a:rPr>
            <a:t>Sie können aber lediglich eines von beiden Blättern nutzen!</a:t>
          </a:r>
          <a:endParaRPr lang="de-DE" b="1">
            <a:effectLst/>
          </a:endParaRP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Hier können Sie alle geplanten Sachkosten (inkl. Kosten für Dienstleistungen wie z.B. Honorarkosten) aufnehmen. Sie können hier den Aufbau Ihrer internen Planung folgen und die Daten hier nach dieser Systematik eingeben.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Wir benötigen eine detaillierte und nachvollziehbare Aufstellung aller geplanten Kostenpositionen des Projekts.</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In die ersten beiden gelben Spalten  können Sie schreiben, welche Kostenpositionen Sie aufführen möchten. Sie können auch die Titel der Spalten nach Ihrer Systematik ändern.</a:t>
          </a:r>
        </a:p>
        <a:p>
          <a:endParaRPr lang="de-DE" sz="1100">
            <a:solidFill>
              <a:schemeClr val="dk1"/>
            </a:solidFill>
            <a:effectLst/>
            <a:latin typeface="+mn-lt"/>
            <a:ea typeface="+mn-ea"/>
            <a:cs typeface="+mn-cs"/>
          </a:endParaRPr>
        </a:p>
        <a:p>
          <a:r>
            <a:rPr lang="de-DE" sz="1100" b="1">
              <a:solidFill>
                <a:schemeClr val="dk1"/>
              </a:solidFill>
              <a:effectLst/>
              <a:latin typeface="+mn-lt"/>
              <a:ea typeface="+mn-ea"/>
              <a:cs typeface="+mn-cs"/>
            </a:rPr>
            <a:t>Beispiele möglicher Systematik</a:t>
          </a:r>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Die Hauptpositionen</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aus der ersten gelben Spalte werden später im Kosten- und Finanzierungsplan einzelnen sichtbar.</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Die Spalten</a:t>
          </a:r>
          <a:r>
            <a:rPr lang="de-DE" sz="1100" baseline="0">
              <a:solidFill>
                <a:schemeClr val="dk1"/>
              </a:solidFill>
              <a:effectLst/>
              <a:latin typeface="+mn-lt"/>
              <a:ea typeface="+mn-ea"/>
              <a:cs typeface="+mn-cs"/>
            </a:rPr>
            <a:t> Projektjahr 1 - Projektjahr 3 können Sie für die Kosten der unterschiedlichen Jahren nutzen (Sie können die Jahre auch gerne benennen). Diese Jahresbeträge werden in der Spalte "Betrag" zusammengezählt. </a:t>
          </a:r>
          <a:r>
            <a:rPr lang="de-DE" sz="1100">
              <a:solidFill>
                <a:schemeClr val="dk1"/>
              </a:solidFill>
              <a:effectLst/>
              <a:latin typeface="+mn-lt"/>
              <a:ea typeface="+mn-ea"/>
              <a:cs typeface="+mn-cs"/>
            </a:rPr>
            <a:t> Wenn Sie weniger Jahresspalten brauchen, können Sie die anderen für weitere Erläuterungen nutzen.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In Spalte "Summe"</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wird für jede Hauptposition aus der ersten gelben Spalte die Gesamtkosten berechnet. Diese werden so auch in den Kosten- und Finanzierungsplan übertragen.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Wenn Sie Honorarkosten aufführen (entweder für übergeordnete Aufgaben wie "Projektleitung" oder für einzelne Aufträge wie "Moderation Veranstaltung"), bitten wir Sie, diese klar als solches anzugeben und dabei auch anzugeben, wie Sie die geplante Summe kalkuliert haben (z.B. mittels eines Stunden- oder Tagessatzes sowie der Länge des geplanten Einsatzes)</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Bitte beachten Sie, dass einige Kosten nicht gesondert aufgeführt, aber mit der Gemeinkostenpauschale abgerechnet werden. Lesen Sie dazu ggf. den Leitfaden.</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Die Kosten, die Sie planen und hier eintragen, werden Sie so auch bei den Verwendungsnachweisen eintragen können. Aus Ihren Sachkosten erstellen wir einige Blöcke (wenn möglich nach Ihrer Systematik) der Kosten (in den Beispielen z.B. "Konferenz mit 50 TN" und "Broschüre" oder "Honorarkosten" und "Öffentlichkeitsarbeit" usw.). Diese Einteilung werden wir bei der Antragsbearbeitung mit Ihnen besprechen. Wenn beide Seiten einverstanden sind, werden wir die Blöcke für Ihre Projektabrechnung festlegen. </a:t>
          </a:r>
        </a:p>
        <a:p>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Jeder von diesen Blöcken wird dann in den Verwendungsnachweisen abgefragt. </a:t>
          </a:r>
        </a:p>
        <a:p>
          <a:endParaRPr lang="de-DE">
            <a:effectLst/>
          </a:endParaRPr>
        </a:p>
        <a:p>
          <a:r>
            <a:rPr lang="de-DE" sz="1100">
              <a:solidFill>
                <a:schemeClr val="dk1"/>
              </a:solidFill>
              <a:effectLst/>
              <a:latin typeface="+mn-lt"/>
              <a:ea typeface="+mn-ea"/>
              <a:cs typeface="+mn-cs"/>
            </a:rPr>
            <a:t>Wir haben den</a:t>
          </a:r>
          <a:r>
            <a:rPr lang="de-DE" sz="1100" baseline="0">
              <a:solidFill>
                <a:schemeClr val="dk1"/>
              </a:solidFill>
              <a:effectLst/>
              <a:latin typeface="+mn-lt"/>
              <a:ea typeface="+mn-ea"/>
              <a:cs typeface="+mn-cs"/>
            </a:rPr>
            <a:t> Druckbereich vorerst auf zwei Seiten beschränkt. Wenn Sie mehrere Seiten brauchen, können Sie die blaue Linie einfach herunterziehen.</a:t>
          </a:r>
          <a:endParaRPr lang="de-DE">
            <a:effectLst/>
          </a:endParaRPr>
        </a:p>
      </xdr:txBody>
    </xdr:sp>
    <xdr:clientData/>
  </xdr:twoCellAnchor>
  <xdr:twoCellAnchor>
    <xdr:from>
      <xdr:col>16</xdr:col>
      <xdr:colOff>455083</xdr:colOff>
      <xdr:row>16</xdr:row>
      <xdr:rowOff>105817</xdr:rowOff>
    </xdr:from>
    <xdr:to>
      <xdr:col>20</xdr:col>
      <xdr:colOff>370417</xdr:colOff>
      <xdr:row>35</xdr:row>
      <xdr:rowOff>126984</xdr:rowOff>
    </xdr:to>
    <xdr:sp macro="" textlink="">
      <xdr:nvSpPr>
        <xdr:cNvPr id="3" name="Textfeld 2">
          <a:extLst>
            <a:ext uri="{FF2B5EF4-FFF2-40B4-BE49-F238E27FC236}">
              <a16:creationId xmlns:a16="http://schemas.microsoft.com/office/drawing/2014/main" id="{00000000-0008-0000-0600-000003000000}"/>
            </a:ext>
          </a:extLst>
        </xdr:cNvPr>
        <xdr:cNvSpPr txBox="1"/>
      </xdr:nvSpPr>
      <xdr:spPr>
        <a:xfrm>
          <a:off x="10689166" y="2931567"/>
          <a:ext cx="2963334" cy="30374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dk1"/>
              </a:solidFill>
              <a:effectLst/>
              <a:latin typeface="+mn-lt"/>
              <a:ea typeface="+mn-ea"/>
              <a:cs typeface="+mn-cs"/>
            </a:rPr>
            <a:t>Beispiel 1:	</a:t>
          </a:r>
          <a:endParaRPr lang="de-DE">
            <a:effectLst/>
          </a:endParaRPr>
        </a:p>
        <a:p>
          <a:r>
            <a:rPr lang="de-DE" sz="1100" u="sng">
              <a:solidFill>
                <a:schemeClr val="dk1"/>
              </a:solidFill>
              <a:effectLst/>
              <a:latin typeface="+mn-lt"/>
              <a:ea typeface="+mn-ea"/>
              <a:cs typeface="+mn-cs"/>
            </a:rPr>
            <a:t>Hauptposition</a:t>
          </a:r>
          <a:r>
            <a:rPr lang="de-DE" sz="1100">
              <a:solidFill>
                <a:schemeClr val="dk1"/>
              </a:solidFill>
              <a:effectLst/>
              <a:latin typeface="+mn-lt"/>
              <a:ea typeface="+mn-ea"/>
              <a:cs typeface="+mn-cs"/>
            </a:rPr>
            <a:t> : </a:t>
          </a:r>
          <a:endParaRPr lang="de-DE">
            <a:effectLst/>
          </a:endParaRPr>
        </a:p>
        <a:p>
          <a:r>
            <a:rPr lang="de-DE" sz="1100">
              <a:solidFill>
                <a:schemeClr val="dk1"/>
              </a:solidFill>
              <a:effectLst/>
              <a:latin typeface="+mn-lt"/>
              <a:ea typeface="+mn-ea"/>
              <a:cs typeface="+mn-cs"/>
            </a:rPr>
            <a:t>Konferenz mit 50 TN</a:t>
          </a:r>
          <a:endParaRPr lang="de-DE">
            <a:effectLst/>
          </a:endParaRPr>
        </a:p>
        <a:p>
          <a:r>
            <a:rPr lang="de-DE" sz="1100" u="sng">
              <a:solidFill>
                <a:schemeClr val="dk1"/>
              </a:solidFill>
              <a:effectLst/>
              <a:latin typeface="+mn-lt"/>
              <a:ea typeface="+mn-ea"/>
              <a:cs typeface="+mn-cs"/>
            </a:rPr>
            <a:t>Einzelne Kostenpositionen</a:t>
          </a:r>
          <a:r>
            <a:rPr lang="de-DE" sz="1100">
              <a:solidFill>
                <a:schemeClr val="dk1"/>
              </a:solidFill>
              <a:effectLst/>
              <a:latin typeface="+mn-lt"/>
              <a:ea typeface="+mn-ea"/>
              <a:cs typeface="+mn-cs"/>
            </a:rPr>
            <a:t>: </a:t>
          </a:r>
          <a:endParaRPr lang="de-DE">
            <a:effectLst/>
          </a:endParaRPr>
        </a:p>
        <a:p>
          <a:r>
            <a:rPr lang="de-DE" sz="1100" i="1">
              <a:solidFill>
                <a:schemeClr val="dk1"/>
              </a:solidFill>
              <a:effectLst/>
              <a:latin typeface="+mn-lt"/>
              <a:ea typeface="+mn-ea"/>
              <a:cs typeface="+mn-cs"/>
            </a:rPr>
            <a:t>Konferenzraum; </a:t>
          </a:r>
          <a:endParaRPr lang="de-DE">
            <a:effectLst/>
          </a:endParaRPr>
        </a:p>
        <a:p>
          <a:r>
            <a:rPr lang="de-DE" sz="1100" i="1">
              <a:solidFill>
                <a:schemeClr val="dk1"/>
              </a:solidFill>
              <a:effectLst/>
              <a:latin typeface="+mn-lt"/>
              <a:ea typeface="+mn-ea"/>
              <a:cs typeface="+mn-cs"/>
            </a:rPr>
            <a:t>ÖA Konferenz; </a:t>
          </a:r>
          <a:endParaRPr lang="de-DE">
            <a:effectLst/>
          </a:endParaRPr>
        </a:p>
        <a:p>
          <a:r>
            <a:rPr lang="en-US" sz="1100" i="1">
              <a:solidFill>
                <a:schemeClr val="dk1"/>
              </a:solidFill>
              <a:effectLst/>
              <a:latin typeface="+mn-lt"/>
              <a:ea typeface="+mn-ea"/>
              <a:cs typeface="+mn-cs"/>
            </a:rPr>
            <a:t>Honorar Moderation; </a:t>
          </a:r>
          <a:endParaRPr lang="de-DE">
            <a:effectLst/>
          </a:endParaRPr>
        </a:p>
        <a:p>
          <a:r>
            <a:rPr lang="en-US" sz="1100" i="1">
              <a:solidFill>
                <a:schemeClr val="dk1"/>
              </a:solidFill>
              <a:effectLst/>
              <a:latin typeface="+mn-lt"/>
              <a:ea typeface="+mn-ea"/>
              <a:cs typeface="+mn-cs"/>
            </a:rPr>
            <a:t>Honorare Referent/innen; </a:t>
          </a:r>
          <a:endParaRPr lang="de-DE">
            <a:effectLst/>
          </a:endParaRPr>
        </a:p>
        <a:p>
          <a:r>
            <a:rPr lang="de-DE" sz="1100" i="1">
              <a:solidFill>
                <a:schemeClr val="dk1"/>
              </a:solidFill>
              <a:effectLst/>
              <a:latin typeface="+mn-lt"/>
              <a:ea typeface="+mn-ea"/>
              <a:cs typeface="+mn-cs"/>
            </a:rPr>
            <a:t>Verpflegung TN; </a:t>
          </a:r>
          <a:endParaRPr lang="de-DE">
            <a:effectLst/>
          </a:endParaRPr>
        </a:p>
        <a:p>
          <a:r>
            <a:rPr lang="de-DE" sz="1100" i="1">
              <a:solidFill>
                <a:schemeClr val="dk1"/>
              </a:solidFill>
              <a:effectLst/>
              <a:latin typeface="+mn-lt"/>
              <a:ea typeface="+mn-ea"/>
              <a:cs typeface="+mn-cs"/>
            </a:rPr>
            <a:t>Übernachtung und Verpflegung Mod. und Ref.</a:t>
          </a:r>
          <a:endParaRPr lang="de-DE">
            <a:effectLst/>
          </a:endParaRPr>
        </a:p>
        <a:p>
          <a:r>
            <a:rPr lang="de-DE" sz="1100" u="sng">
              <a:solidFill>
                <a:schemeClr val="dk1"/>
              </a:solidFill>
              <a:effectLst/>
              <a:latin typeface="+mn-lt"/>
              <a:ea typeface="+mn-ea"/>
              <a:cs typeface="+mn-cs"/>
            </a:rPr>
            <a:t>Hauptposition</a:t>
          </a:r>
          <a:r>
            <a:rPr lang="de-DE" sz="1100">
              <a:solidFill>
                <a:schemeClr val="dk1"/>
              </a:solidFill>
              <a:effectLst/>
              <a:latin typeface="+mn-lt"/>
              <a:ea typeface="+mn-ea"/>
              <a:cs typeface="+mn-cs"/>
            </a:rPr>
            <a:t>: </a:t>
          </a:r>
          <a:endParaRPr lang="de-DE">
            <a:effectLst/>
          </a:endParaRPr>
        </a:p>
        <a:p>
          <a:r>
            <a:rPr lang="de-DE" sz="1100" i="0">
              <a:solidFill>
                <a:schemeClr val="dk1"/>
              </a:solidFill>
              <a:effectLst/>
              <a:latin typeface="+mn-lt"/>
              <a:ea typeface="+mn-ea"/>
              <a:cs typeface="+mn-cs"/>
            </a:rPr>
            <a:t>Broschüre</a:t>
          </a:r>
          <a:endParaRPr lang="de-DE">
            <a:effectLst/>
          </a:endParaRPr>
        </a:p>
        <a:p>
          <a:r>
            <a:rPr lang="de-DE" sz="1100" u="sng">
              <a:solidFill>
                <a:schemeClr val="dk1"/>
              </a:solidFill>
              <a:effectLst/>
              <a:latin typeface="+mn-lt"/>
              <a:ea typeface="+mn-ea"/>
              <a:cs typeface="+mn-cs"/>
            </a:rPr>
            <a:t>Kostenpositionen</a:t>
          </a:r>
          <a:r>
            <a:rPr lang="de-DE" sz="1100">
              <a:solidFill>
                <a:schemeClr val="dk1"/>
              </a:solidFill>
              <a:effectLst/>
              <a:latin typeface="+mn-lt"/>
              <a:ea typeface="+mn-ea"/>
              <a:cs typeface="+mn-cs"/>
            </a:rPr>
            <a:t>: </a:t>
          </a:r>
          <a:endParaRPr lang="de-DE">
            <a:effectLst/>
          </a:endParaRPr>
        </a:p>
        <a:p>
          <a:r>
            <a:rPr lang="de-DE" sz="1100" i="1">
              <a:solidFill>
                <a:schemeClr val="dk1"/>
              </a:solidFill>
              <a:effectLst/>
              <a:latin typeface="+mn-lt"/>
              <a:ea typeface="+mn-ea"/>
              <a:cs typeface="+mn-cs"/>
            </a:rPr>
            <a:t>Honorar Layout</a:t>
          </a:r>
          <a:endParaRPr lang="de-DE">
            <a:effectLst/>
          </a:endParaRPr>
        </a:p>
        <a:p>
          <a:r>
            <a:rPr lang="de-DE" sz="1100" i="1">
              <a:solidFill>
                <a:schemeClr val="dk1"/>
              </a:solidFill>
              <a:effectLst/>
              <a:latin typeface="+mn-lt"/>
              <a:ea typeface="+mn-ea"/>
              <a:cs typeface="+mn-cs"/>
            </a:rPr>
            <a:t>Druckkosten</a:t>
          </a:r>
          <a:endParaRPr lang="de-DE">
            <a:effectLst/>
          </a:endParaRPr>
        </a:p>
        <a:p>
          <a:r>
            <a:rPr lang="de-DE" sz="1100" i="1">
              <a:solidFill>
                <a:schemeClr val="dk1"/>
              </a:solidFill>
              <a:effectLst/>
              <a:latin typeface="+mn-lt"/>
              <a:ea typeface="+mn-ea"/>
              <a:cs typeface="+mn-cs"/>
            </a:rPr>
            <a:t>Versand</a:t>
          </a:r>
          <a:endParaRPr lang="de-DE">
            <a:effectLst/>
          </a:endParaRPr>
        </a:p>
        <a:p>
          <a:r>
            <a:rPr lang="de-DE" sz="1100">
              <a:solidFill>
                <a:schemeClr val="dk1"/>
              </a:solidFill>
              <a:effectLst/>
              <a:latin typeface="+mn-lt"/>
              <a:ea typeface="+mn-ea"/>
              <a:cs typeface="+mn-cs"/>
            </a:rPr>
            <a:t>Usw.</a:t>
          </a:r>
          <a:endParaRPr lang="de-DE">
            <a:effectLst/>
          </a:endParaRPr>
        </a:p>
        <a:p>
          <a:endParaRPr lang="de-DE" sz="1100"/>
        </a:p>
      </xdr:txBody>
    </xdr:sp>
    <xdr:clientData/>
  </xdr:twoCellAnchor>
  <xdr:twoCellAnchor>
    <xdr:from>
      <xdr:col>21</xdr:col>
      <xdr:colOff>349212</xdr:colOff>
      <xdr:row>16</xdr:row>
      <xdr:rowOff>74068</xdr:rowOff>
    </xdr:from>
    <xdr:to>
      <xdr:col>23</xdr:col>
      <xdr:colOff>1513380</xdr:colOff>
      <xdr:row>35</xdr:row>
      <xdr:rowOff>95234</xdr:rowOff>
    </xdr:to>
    <xdr:sp macro="" textlink="">
      <xdr:nvSpPr>
        <xdr:cNvPr id="4" name="Textfeld 3">
          <a:extLst>
            <a:ext uri="{FF2B5EF4-FFF2-40B4-BE49-F238E27FC236}">
              <a16:creationId xmlns:a16="http://schemas.microsoft.com/office/drawing/2014/main" id="{00000000-0008-0000-0600-000004000000}"/>
            </a:ext>
          </a:extLst>
        </xdr:cNvPr>
        <xdr:cNvSpPr txBox="1"/>
      </xdr:nvSpPr>
      <xdr:spPr>
        <a:xfrm>
          <a:off x="14393295" y="2899818"/>
          <a:ext cx="2688168" cy="303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dk1"/>
              </a:solidFill>
              <a:effectLst/>
              <a:latin typeface="+mn-lt"/>
              <a:ea typeface="+mn-ea"/>
              <a:cs typeface="+mn-cs"/>
            </a:rPr>
            <a:t>Beispiel 2:</a:t>
          </a:r>
          <a:endParaRPr lang="de-DE">
            <a:effectLst/>
          </a:endParaRPr>
        </a:p>
        <a:p>
          <a:r>
            <a:rPr lang="de-DE" sz="1100" u="sng">
              <a:solidFill>
                <a:schemeClr val="dk1"/>
              </a:solidFill>
              <a:effectLst/>
              <a:latin typeface="+mn-lt"/>
              <a:ea typeface="+mn-ea"/>
              <a:cs typeface="+mn-cs"/>
            </a:rPr>
            <a:t>Hauptposition</a:t>
          </a:r>
          <a:endParaRPr lang="de-DE">
            <a:effectLst/>
          </a:endParaRPr>
        </a:p>
        <a:p>
          <a:r>
            <a:rPr lang="de-DE" sz="1100">
              <a:solidFill>
                <a:schemeClr val="dk1"/>
              </a:solidFill>
              <a:effectLst/>
              <a:latin typeface="+mn-lt"/>
              <a:ea typeface="+mn-ea"/>
              <a:cs typeface="+mn-cs"/>
            </a:rPr>
            <a:t>Honorarkosten</a:t>
          </a:r>
          <a:endParaRPr lang="de-DE">
            <a:effectLst/>
          </a:endParaRPr>
        </a:p>
        <a:p>
          <a:r>
            <a:rPr lang="de-DE" sz="1100" u="sng">
              <a:solidFill>
                <a:schemeClr val="dk1"/>
              </a:solidFill>
              <a:effectLst/>
              <a:latin typeface="+mn-lt"/>
              <a:ea typeface="+mn-ea"/>
              <a:cs typeface="+mn-cs"/>
            </a:rPr>
            <a:t>Kostenpositionen</a:t>
          </a:r>
          <a:r>
            <a:rPr lang="de-DE" sz="1100">
              <a:solidFill>
                <a:schemeClr val="dk1"/>
              </a:solidFill>
              <a:effectLst/>
              <a:latin typeface="+mn-lt"/>
              <a:ea typeface="+mn-ea"/>
              <a:cs typeface="+mn-cs"/>
            </a:rPr>
            <a:t>: </a:t>
          </a:r>
          <a:endParaRPr lang="de-DE">
            <a:effectLst/>
          </a:endParaRPr>
        </a:p>
        <a:p>
          <a:r>
            <a:rPr lang="en-US" sz="1100" i="1">
              <a:solidFill>
                <a:schemeClr val="dk1"/>
              </a:solidFill>
              <a:effectLst/>
              <a:latin typeface="+mn-lt"/>
              <a:ea typeface="+mn-ea"/>
              <a:cs typeface="+mn-cs"/>
            </a:rPr>
            <a:t>Honorar Moderation; </a:t>
          </a:r>
          <a:endParaRPr lang="de-DE">
            <a:effectLst/>
          </a:endParaRPr>
        </a:p>
        <a:p>
          <a:r>
            <a:rPr lang="en-US" sz="1100" i="1">
              <a:solidFill>
                <a:schemeClr val="dk1"/>
              </a:solidFill>
              <a:effectLst/>
              <a:latin typeface="+mn-lt"/>
              <a:ea typeface="+mn-ea"/>
              <a:cs typeface="+mn-cs"/>
            </a:rPr>
            <a:t>Honorare Referent/innen; </a:t>
          </a:r>
          <a:endParaRPr lang="de-DE">
            <a:effectLst/>
          </a:endParaRPr>
        </a:p>
        <a:p>
          <a:r>
            <a:rPr lang="de-DE" sz="1100" i="1">
              <a:solidFill>
                <a:schemeClr val="dk1"/>
              </a:solidFill>
              <a:effectLst/>
              <a:latin typeface="+mn-lt"/>
              <a:ea typeface="+mn-ea"/>
              <a:cs typeface="+mn-cs"/>
            </a:rPr>
            <a:t>Honorar Layout-Broschüre</a:t>
          </a:r>
          <a:endParaRPr lang="de-DE">
            <a:effectLst/>
          </a:endParaRPr>
        </a:p>
        <a:p>
          <a:r>
            <a:rPr lang="de-DE" sz="1100" u="sng">
              <a:solidFill>
                <a:schemeClr val="dk1"/>
              </a:solidFill>
              <a:effectLst/>
              <a:latin typeface="+mn-lt"/>
              <a:ea typeface="+mn-ea"/>
              <a:cs typeface="+mn-cs"/>
            </a:rPr>
            <a:t>Hauptposition</a:t>
          </a:r>
          <a:endParaRPr lang="de-DE">
            <a:effectLst/>
          </a:endParaRPr>
        </a:p>
        <a:p>
          <a:r>
            <a:rPr lang="de-DE" sz="1100">
              <a:solidFill>
                <a:schemeClr val="dk1"/>
              </a:solidFill>
              <a:effectLst/>
              <a:latin typeface="+mn-lt"/>
              <a:ea typeface="+mn-ea"/>
              <a:cs typeface="+mn-cs"/>
            </a:rPr>
            <a:t>Öffentlichkeitsarbeit</a:t>
          </a:r>
          <a:endParaRPr lang="de-DE">
            <a:effectLst/>
          </a:endParaRPr>
        </a:p>
        <a:p>
          <a:r>
            <a:rPr lang="de-DE" sz="1100" u="sng">
              <a:solidFill>
                <a:schemeClr val="dk1"/>
              </a:solidFill>
              <a:effectLst/>
              <a:latin typeface="+mn-lt"/>
              <a:ea typeface="+mn-ea"/>
              <a:cs typeface="+mn-cs"/>
            </a:rPr>
            <a:t>Kostenpositionen</a:t>
          </a:r>
          <a:r>
            <a:rPr lang="de-DE" sz="1100">
              <a:solidFill>
                <a:schemeClr val="dk1"/>
              </a:solidFill>
              <a:effectLst/>
              <a:latin typeface="+mn-lt"/>
              <a:ea typeface="+mn-ea"/>
              <a:cs typeface="+mn-cs"/>
            </a:rPr>
            <a:t>: </a:t>
          </a:r>
          <a:endParaRPr lang="de-DE">
            <a:effectLst/>
          </a:endParaRPr>
        </a:p>
        <a:p>
          <a:r>
            <a:rPr lang="de-DE" sz="1100" i="1">
              <a:solidFill>
                <a:schemeClr val="dk1"/>
              </a:solidFill>
              <a:effectLst/>
              <a:latin typeface="+mn-lt"/>
              <a:ea typeface="+mn-ea"/>
              <a:cs typeface="+mn-cs"/>
            </a:rPr>
            <a:t>ÖA Konferenz</a:t>
          </a:r>
          <a:endParaRPr lang="de-DE">
            <a:effectLst/>
          </a:endParaRPr>
        </a:p>
        <a:p>
          <a:r>
            <a:rPr lang="de-DE" sz="1100" i="1">
              <a:solidFill>
                <a:schemeClr val="dk1"/>
              </a:solidFill>
              <a:effectLst/>
              <a:latin typeface="+mn-lt"/>
              <a:ea typeface="+mn-ea"/>
              <a:cs typeface="+mn-cs"/>
            </a:rPr>
            <a:t>Druckkosten Broschüre</a:t>
          </a:r>
          <a:endParaRPr lang="de-DE">
            <a:effectLst/>
          </a:endParaRPr>
        </a:p>
        <a:p>
          <a:r>
            <a:rPr lang="de-DE" sz="1100" i="1">
              <a:solidFill>
                <a:schemeClr val="dk1"/>
              </a:solidFill>
              <a:effectLst/>
              <a:latin typeface="+mn-lt"/>
              <a:ea typeface="+mn-ea"/>
              <a:cs typeface="+mn-cs"/>
            </a:rPr>
            <a:t>Versand Broschüre</a:t>
          </a:r>
          <a:endParaRPr lang="de-DE">
            <a:effectLst/>
          </a:endParaRPr>
        </a:p>
        <a:p>
          <a:r>
            <a:rPr lang="de-DE" sz="1100">
              <a:solidFill>
                <a:schemeClr val="dk1"/>
              </a:solidFill>
              <a:effectLst/>
              <a:latin typeface="+mn-lt"/>
              <a:ea typeface="+mn-ea"/>
              <a:cs typeface="+mn-cs"/>
            </a:rPr>
            <a:t>Usw.</a:t>
          </a:r>
          <a:endParaRPr lang="de-DE">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514350</xdr:colOff>
      <xdr:row>1</xdr:row>
      <xdr:rowOff>219075</xdr:rowOff>
    </xdr:from>
    <xdr:to>
      <xdr:col>32</xdr:col>
      <xdr:colOff>133349</xdr:colOff>
      <xdr:row>20</xdr:row>
      <xdr:rowOff>57150</xdr:rowOff>
    </xdr:to>
    <xdr:sp macro="" textlink="">
      <xdr:nvSpPr>
        <xdr:cNvPr id="3" name="Textfeld 2">
          <a:extLst>
            <a:ext uri="{FF2B5EF4-FFF2-40B4-BE49-F238E27FC236}">
              <a16:creationId xmlns:a16="http://schemas.microsoft.com/office/drawing/2014/main" id="{00000000-0008-0000-0700-000003000000}"/>
            </a:ext>
          </a:extLst>
        </xdr:cNvPr>
        <xdr:cNvSpPr txBox="1"/>
      </xdr:nvSpPr>
      <xdr:spPr>
        <a:xfrm>
          <a:off x="13658850" y="447675"/>
          <a:ext cx="5714999" cy="37338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r>
            <a:rPr lang="de-DE" sz="1100" b="1">
              <a:effectLst/>
              <a:latin typeface="+mn-lt"/>
              <a:ea typeface="+mn-ea"/>
              <a:cs typeface="+mn-cs"/>
            </a:rPr>
            <a:t>Kosten-und Finanzierungsplan:</a:t>
          </a:r>
        </a:p>
        <a:p>
          <a:endParaRPr lang="de-DE" sz="1100">
            <a:effectLst/>
            <a:latin typeface="+mn-lt"/>
            <a:ea typeface="+mn-ea"/>
            <a:cs typeface="+mn-cs"/>
          </a:endParaRPr>
        </a:p>
        <a:p>
          <a:r>
            <a:rPr lang="de-DE" sz="1100">
              <a:effectLst/>
              <a:latin typeface="+mn-lt"/>
              <a:ea typeface="+mn-ea"/>
              <a:cs typeface="+mn-cs"/>
            </a:rPr>
            <a:t>In dieser Tabelle werden die von Ihnen geplanten Kosten sowie deren Finanzierung dargestellt. </a:t>
          </a:r>
        </a:p>
        <a:p>
          <a:endParaRPr lang="de-DE" sz="1100">
            <a:effectLst/>
            <a:latin typeface="+mn-lt"/>
            <a:ea typeface="+mn-ea"/>
            <a:cs typeface="+mn-cs"/>
          </a:endParaRPr>
        </a:p>
        <a:p>
          <a:r>
            <a:rPr lang="de-DE" sz="1100">
              <a:effectLst/>
              <a:latin typeface="+mn-lt"/>
              <a:ea typeface="+mn-ea"/>
              <a:cs typeface="+mn-cs"/>
            </a:rPr>
            <a:t>Die Kosten in dieser Tabelle werden zusammengetragen aus den anderen Tabellenblättern. </a:t>
          </a:r>
        </a:p>
        <a:p>
          <a:r>
            <a:rPr lang="de-DE" sz="1100">
              <a:effectLst/>
              <a:latin typeface="+mn-lt"/>
              <a:ea typeface="+mn-ea"/>
              <a:cs typeface="+mn-cs"/>
            </a:rPr>
            <a:t>In dieser Tabelle müssen Sie noch die geplante Finanzierung eintragen.</a:t>
          </a:r>
          <a:endParaRPr lang="de-DE" sz="1100" b="1">
            <a:effectLst/>
            <a:latin typeface="+mn-lt"/>
            <a:ea typeface="+mn-ea"/>
            <a:cs typeface="+mn-cs"/>
          </a:endParaRPr>
        </a:p>
        <a:p>
          <a:endParaRPr lang="de-DE" sz="1100" b="1">
            <a:effectLst/>
            <a:latin typeface="+mn-lt"/>
            <a:ea typeface="+mn-ea"/>
            <a:cs typeface="+mn-cs"/>
          </a:endParaRPr>
        </a:p>
        <a:p>
          <a:r>
            <a:rPr lang="de-DE" sz="1100">
              <a:effectLst/>
              <a:latin typeface="+mn-lt"/>
              <a:ea typeface="+mn-ea"/>
              <a:cs typeface="+mn-cs"/>
            </a:rPr>
            <a:t>Bitte tragen Sie hier </a:t>
          </a:r>
          <a:endParaRPr lang="de-DE">
            <a:effectLst/>
          </a:endParaRPr>
        </a:p>
        <a:p>
          <a:r>
            <a:rPr lang="de-DE" sz="1100">
              <a:effectLst/>
              <a:latin typeface="+mn-lt"/>
              <a:ea typeface="+mn-ea"/>
              <a:cs typeface="+mn-cs"/>
            </a:rPr>
            <a:t>- die von Ihrer Organisation beizutragende</a:t>
          </a:r>
          <a:r>
            <a:rPr lang="de-DE" sz="1100" baseline="0">
              <a:effectLst/>
              <a:latin typeface="+mn-lt"/>
              <a:ea typeface="+mn-ea"/>
              <a:cs typeface="+mn-cs"/>
            </a:rPr>
            <a:t> Finanzierung</a:t>
          </a:r>
          <a:endParaRPr lang="de-DE" sz="1100">
            <a:effectLst/>
            <a:latin typeface="+mn-lt"/>
            <a:ea typeface="+mn-ea"/>
            <a:cs typeface="+mn-cs"/>
          </a:endParaRPr>
        </a:p>
        <a:p>
          <a:r>
            <a:rPr lang="de-DE" sz="1100">
              <a:effectLst/>
              <a:latin typeface="+mn-lt"/>
              <a:ea typeface="+mn-ea"/>
              <a:cs typeface="+mn-cs"/>
            </a:rPr>
            <a:t>- die geplanten Beiträge von Kooperationspartnern, </a:t>
          </a:r>
          <a:endParaRPr lang="de-DE">
            <a:effectLst/>
          </a:endParaRPr>
        </a:p>
        <a:p>
          <a:r>
            <a:rPr lang="de-DE" sz="1100">
              <a:effectLst/>
              <a:latin typeface="+mn-lt"/>
              <a:ea typeface="+mn-ea"/>
              <a:cs typeface="+mn-cs"/>
            </a:rPr>
            <a:t>- geplante Einnahmen (wie z.B. Erlöse aus Verkauf, Teilnahmegebühren, Spenden und Sponsoring...) sowie </a:t>
          </a:r>
          <a:endParaRPr lang="de-DE">
            <a:effectLst/>
          </a:endParaRPr>
        </a:p>
        <a:p>
          <a:r>
            <a:rPr lang="de-DE" sz="1100">
              <a:effectLst/>
              <a:latin typeface="+mn-lt"/>
              <a:ea typeface="+mn-ea"/>
              <a:cs typeface="+mn-cs"/>
            </a:rPr>
            <a:t>- weitere geplante Finanzierungen (z.B. von anderen Stiftungen) </a:t>
          </a:r>
          <a:endParaRPr lang="de-DE">
            <a:effectLst/>
          </a:endParaRPr>
        </a:p>
        <a:p>
          <a:r>
            <a:rPr lang="de-DE" sz="1100">
              <a:effectLst/>
              <a:latin typeface="+mn-lt"/>
              <a:ea typeface="+mn-ea"/>
              <a:cs typeface="+mn-cs"/>
            </a:rPr>
            <a:t>ein.</a:t>
          </a:r>
          <a:endParaRPr lang="de-DE">
            <a:effectLst/>
          </a:endParaRPr>
        </a:p>
        <a:p>
          <a:endParaRPr lang="de-DE" sz="1100">
            <a:effectLst/>
            <a:latin typeface="+mn-lt"/>
            <a:ea typeface="+mn-ea"/>
            <a:cs typeface="+mn-cs"/>
          </a:endParaRPr>
        </a:p>
        <a:p>
          <a:r>
            <a:rPr lang="de-DE" sz="1100">
              <a:effectLst/>
              <a:latin typeface="+mn-lt"/>
              <a:ea typeface="+mn-ea"/>
              <a:cs typeface="+mn-cs"/>
            </a:rPr>
            <a:t>(Der Unterschied zwischen Kooperationspartner und Kofinanzierer ist, dass Kooperationspartner inhaltlich (und möglicherweise, aber nicht zwingend, auch finanziell) am Projekt beteiligt sind, während Kofinanzierer lediglich finanzielle Unterstützung bieten.)</a:t>
          </a:r>
        </a:p>
        <a:p>
          <a:endParaRPr lang="de-DE" sz="1100">
            <a:effectLst/>
            <a:latin typeface="+mn-lt"/>
            <a:ea typeface="+mn-ea"/>
            <a:cs typeface="+mn-cs"/>
          </a:endParaRPr>
        </a:p>
        <a:p>
          <a:r>
            <a:rPr lang="de-DE" sz="1100">
              <a:effectLst/>
              <a:latin typeface="+mn-lt"/>
              <a:ea typeface="+mn-ea"/>
              <a:cs typeface="+mn-cs"/>
            </a:rPr>
            <a:t>Am Ende</a:t>
          </a:r>
          <a:r>
            <a:rPr lang="de-DE" sz="1100" baseline="0">
              <a:effectLst/>
              <a:latin typeface="+mn-lt"/>
              <a:ea typeface="+mn-ea"/>
              <a:cs typeface="+mn-cs"/>
            </a:rPr>
            <a:t> erscheint dann automatisch auch den Fehlbetrag, den Sie bei der Stiftung als Förderung beantragen.</a:t>
          </a:r>
          <a:endParaRPr lang="de-DE">
            <a:effectLst/>
          </a:endParaRPr>
        </a:p>
        <a:p>
          <a:endParaRPr lang="de-DE" sz="1100">
            <a:effectLst/>
            <a:latin typeface="+mn-lt"/>
            <a:ea typeface="+mn-ea"/>
            <a:cs typeface="+mn-cs"/>
          </a:endParaRPr>
        </a:p>
        <a:p>
          <a:endParaRPr lang="de-DE" sz="1100">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19050</xdr:colOff>
      <xdr:row>4</xdr:row>
      <xdr:rowOff>57150</xdr:rowOff>
    </xdr:from>
    <xdr:to>
      <xdr:col>18</xdr:col>
      <xdr:colOff>733425</xdr:colOff>
      <xdr:row>18</xdr:row>
      <xdr:rowOff>66675</xdr:rowOff>
    </xdr:to>
    <xdr:sp macro="" textlink="">
      <xdr:nvSpPr>
        <xdr:cNvPr id="3" name="Textfeld 2">
          <a:extLst>
            <a:ext uri="{FF2B5EF4-FFF2-40B4-BE49-F238E27FC236}">
              <a16:creationId xmlns:a16="http://schemas.microsoft.com/office/drawing/2014/main" id="{00000000-0008-0000-0800-000003000000}"/>
            </a:ext>
          </a:extLst>
        </xdr:cNvPr>
        <xdr:cNvSpPr txBox="1"/>
      </xdr:nvSpPr>
      <xdr:spPr>
        <a:xfrm>
          <a:off x="7010400" y="971550"/>
          <a:ext cx="6115050" cy="23717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r>
            <a:rPr lang="de-DE" sz="1100">
              <a:effectLst/>
              <a:latin typeface="+mn-lt"/>
              <a:ea typeface="+mn-ea"/>
              <a:cs typeface="+mn-cs"/>
            </a:rPr>
            <a:t>In dieser Tabelle können Sie eintragen, wann Sie,</a:t>
          </a:r>
          <a:r>
            <a:rPr lang="de-DE" sz="1100" baseline="0">
              <a:effectLst/>
              <a:latin typeface="+mn-lt"/>
              <a:ea typeface="+mn-ea"/>
              <a:cs typeface="+mn-cs"/>
            </a:rPr>
            <a:t> falls Ihr Projekt von uns gefördert wird, </a:t>
          </a:r>
          <a:r>
            <a:rPr lang="de-DE" sz="1100">
              <a:effectLst/>
              <a:latin typeface="+mn-lt"/>
              <a:ea typeface="+mn-ea"/>
              <a:cs typeface="+mn-cs"/>
            </a:rPr>
            <a:t>welche Beträge von uns ausgezahlt bekommen möchten. Wir zahlen während des Projektes 90% der Fördermittel aus. Die letzte Auszahlung (von maximal 10%) überweisen wir erst nach Prüfung Ihres Endverwendungsnachweises.</a:t>
          </a:r>
        </a:p>
        <a:p>
          <a:endParaRPr lang="de-DE" sz="1100">
            <a:effectLst/>
            <a:latin typeface="+mn-lt"/>
            <a:ea typeface="+mn-ea"/>
            <a:cs typeface="+mn-cs"/>
          </a:endParaRPr>
        </a:p>
        <a:p>
          <a:r>
            <a:rPr lang="de-DE" sz="1100">
              <a:effectLst/>
              <a:latin typeface="+mn-lt"/>
              <a:ea typeface="+mn-ea"/>
              <a:cs typeface="+mn-cs"/>
            </a:rPr>
            <a:t>In der Zelle C30 sehen Sie, wie viel Geld Sie noch nicht verplant haben. Anfangs steht da 90% des beantragten Förderbetrages. Sobald Sie die Tabelle ausgefüllt haben, sollte das Feld leer sein.</a:t>
          </a:r>
        </a:p>
        <a:p>
          <a:endParaRPr lang="de-DE" sz="1100">
            <a:effectLst/>
            <a:latin typeface="+mn-lt"/>
            <a:ea typeface="+mn-ea"/>
            <a:cs typeface="+mn-cs"/>
          </a:endParaRPr>
        </a:p>
        <a:p>
          <a:r>
            <a:rPr lang="de-DE" sz="1100">
              <a:effectLst/>
              <a:latin typeface="+mn-lt"/>
              <a:ea typeface="+mn-ea"/>
              <a:cs typeface="+mn-cs"/>
            </a:rPr>
            <a:t>Bitte beachten Sie, dass Geld, das wir Ihnen überweisen, innerhalb 2 Monaten ausgeben werden muss.</a:t>
          </a:r>
        </a:p>
        <a:p>
          <a:endParaRPr lang="de-DE" sz="1100">
            <a:effectLst/>
            <a:latin typeface="+mn-lt"/>
            <a:ea typeface="+mn-ea"/>
            <a:cs typeface="+mn-cs"/>
          </a:endParaRPr>
        </a:p>
        <a:p>
          <a:r>
            <a:rPr lang="de-DE" sz="1100">
              <a:effectLst/>
              <a:latin typeface="+mn-lt"/>
              <a:ea typeface="+mn-ea"/>
              <a:cs typeface="+mn-cs"/>
            </a:rPr>
            <a:t>Häufig fordern Organisationen alle 2 Monate einen festen Betrag bei uns an. Wenn Sie jedoch zwischendurch eine größere und kostspielige Aktivität vorhaben, können Sie kurz vorher auch einen größeren Betrag abrufen.</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900" b="0" i="0" u="none" strike="noStrike" kern="0" cap="none" spc="0" normalizeH="0" baseline="0" noProof="0">
            <a:ln>
              <a:noFill/>
            </a:ln>
            <a:solidFill>
              <a:srgbClr val="FF0000"/>
            </a:solidFill>
            <a:effectLst/>
            <a:uLnTx/>
            <a:uFillTx/>
            <a:latin typeface="Arial"/>
            <a:ea typeface="Times New Roman"/>
            <a:cs typeface="Arial"/>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theme="4"/>
  </sheetPr>
  <dimension ref="A1:Z35"/>
  <sheetViews>
    <sheetView tabSelected="1" view="pageLayout" zoomScale="240" zoomScaleNormal="100" zoomScaleSheetLayoutView="100" zoomScalePageLayoutView="240" workbookViewId="0">
      <selection activeCell="E1" sqref="E1"/>
    </sheetView>
  </sheetViews>
  <sheetFormatPr baseColWidth="10" defaultRowHeight="12.75" x14ac:dyDescent="0.2"/>
  <cols>
    <col min="1" max="1" width="3.85546875" style="2" customWidth="1"/>
    <col min="2" max="2" width="13.140625" style="2" customWidth="1"/>
    <col min="3" max="3" width="11.28515625" style="2" customWidth="1"/>
    <col min="4" max="4" width="12.28515625" style="2" customWidth="1"/>
    <col min="5" max="5" width="8.85546875" style="2" customWidth="1"/>
    <col min="6" max="7" width="11.28515625" style="2" customWidth="1"/>
    <col min="8" max="8" width="10.7109375" style="2" customWidth="1"/>
    <col min="9" max="9" width="11.85546875" style="2" customWidth="1"/>
    <col min="10" max="16384" width="11.42578125" style="2"/>
  </cols>
  <sheetData>
    <row r="1" spans="1:26" ht="15" x14ac:dyDescent="0.2">
      <c r="A1" s="39"/>
      <c r="B1" s="12" t="s">
        <v>9</v>
      </c>
      <c r="C1" s="169"/>
      <c r="D1" s="13" t="s">
        <v>17</v>
      </c>
      <c r="E1" s="342"/>
      <c r="F1" s="343"/>
      <c r="G1" s="343"/>
      <c r="H1" s="343"/>
      <c r="I1" s="344"/>
    </row>
    <row r="2" spans="1:26" ht="15" x14ac:dyDescent="0.2">
      <c r="A2" s="117"/>
      <c r="B2" s="15" t="s">
        <v>110</v>
      </c>
      <c r="C2" s="219"/>
      <c r="D2" s="13" t="s">
        <v>42</v>
      </c>
      <c r="E2" s="342"/>
      <c r="F2" s="345"/>
      <c r="G2" s="345"/>
      <c r="H2" s="345"/>
      <c r="I2" s="346"/>
      <c r="S2" s="372" t="s">
        <v>84</v>
      </c>
      <c r="T2" s="373"/>
      <c r="U2" s="373"/>
      <c r="V2" s="373"/>
      <c r="W2" s="373"/>
      <c r="X2" s="373"/>
      <c r="Y2" s="373"/>
      <c r="Z2" s="373"/>
    </row>
    <row r="3" spans="1:26" ht="15" x14ac:dyDescent="0.2">
      <c r="A3" s="118"/>
      <c r="B3" s="15" t="s">
        <v>128</v>
      </c>
      <c r="C3" s="219"/>
      <c r="D3" s="14" t="s">
        <v>41</v>
      </c>
      <c r="E3" s="15" t="s">
        <v>43</v>
      </c>
      <c r="F3" s="220"/>
      <c r="G3" s="221"/>
      <c r="H3" s="13" t="s">
        <v>39</v>
      </c>
      <c r="I3" s="31">
        <f>ROUND(DAYS360(F3,G3)/30,0)</f>
        <v>0</v>
      </c>
    </row>
    <row r="4" spans="1:26" ht="15" customHeight="1" x14ac:dyDescent="0.2">
      <c r="A4" s="380"/>
      <c r="B4" s="380"/>
      <c r="C4" s="380"/>
      <c r="D4" s="380"/>
      <c r="E4" s="380"/>
      <c r="F4" s="380"/>
      <c r="G4" s="380"/>
      <c r="H4" s="380"/>
      <c r="I4" s="380"/>
    </row>
    <row r="5" spans="1:26" x14ac:dyDescent="0.2">
      <c r="A5" s="23"/>
      <c r="B5" s="374" t="s">
        <v>46</v>
      </c>
      <c r="C5" s="375"/>
      <c r="D5" s="375"/>
      <c r="E5" s="375"/>
      <c r="F5" s="375"/>
      <c r="G5" s="375"/>
      <c r="H5" s="375"/>
      <c r="I5" s="376"/>
    </row>
    <row r="6" spans="1:26" ht="15" x14ac:dyDescent="0.2">
      <c r="A6" s="18"/>
      <c r="B6" s="374" t="s">
        <v>56</v>
      </c>
      <c r="C6" s="375"/>
      <c r="D6" s="375"/>
      <c r="E6" s="375"/>
      <c r="F6" s="375"/>
      <c r="G6" s="375"/>
      <c r="H6" s="375"/>
      <c r="I6" s="376"/>
    </row>
    <row r="7" spans="1:26" x14ac:dyDescent="0.2">
      <c r="A7" s="24"/>
      <c r="B7" s="381" t="s">
        <v>45</v>
      </c>
      <c r="C7" s="382"/>
      <c r="D7" s="382"/>
      <c r="E7" s="382"/>
      <c r="F7" s="382"/>
      <c r="G7" s="382"/>
      <c r="H7" s="382"/>
      <c r="I7" s="383"/>
    </row>
    <row r="10" spans="1:26" ht="12.75" customHeight="1" x14ac:dyDescent="0.2"/>
    <row r="19" spans="1:14" x14ac:dyDescent="0.2">
      <c r="A19" s="384" t="s">
        <v>130</v>
      </c>
      <c r="B19" s="384"/>
      <c r="C19" s="384"/>
      <c r="D19" s="384"/>
      <c r="E19" s="384"/>
      <c r="F19" s="384"/>
      <c r="G19" s="384"/>
      <c r="H19" s="384"/>
      <c r="I19" s="384"/>
    </row>
    <row r="20" spans="1:14" ht="21" customHeight="1" x14ac:dyDescent="0.2">
      <c r="A20" s="371"/>
      <c r="B20" s="371"/>
      <c r="C20" s="70"/>
      <c r="E20" s="71"/>
      <c r="F20" s="71"/>
      <c r="G20" s="5"/>
    </row>
    <row r="21" spans="1:14" ht="14.25" x14ac:dyDescent="0.2">
      <c r="A21" s="5"/>
      <c r="B21" s="70"/>
      <c r="C21" s="72"/>
      <c r="D21" s="72"/>
      <c r="E21" s="73"/>
      <c r="F21" s="73"/>
      <c r="J21" s="170"/>
    </row>
    <row r="22" spans="1:14" ht="14.25" x14ac:dyDescent="0.2">
      <c r="A22" s="74"/>
      <c r="B22" s="70"/>
      <c r="C22" s="72"/>
      <c r="D22" s="72"/>
      <c r="E22" s="73"/>
      <c r="F22" s="73"/>
      <c r="N22" s="76"/>
    </row>
    <row r="23" spans="1:14" ht="15" x14ac:dyDescent="0.25">
      <c r="A23" s="75" t="s">
        <v>96</v>
      </c>
      <c r="N23" s="69"/>
    </row>
    <row r="24" spans="1:14" x14ac:dyDescent="0.2">
      <c r="N24" s="5"/>
    </row>
    <row r="25" spans="1:14" x14ac:dyDescent="0.2">
      <c r="A25" s="379" t="s">
        <v>124</v>
      </c>
      <c r="B25" s="379"/>
      <c r="C25" s="379"/>
      <c r="D25" s="379"/>
      <c r="E25" s="379"/>
      <c r="F25" s="379"/>
      <c r="G25" s="379"/>
      <c r="H25" s="379"/>
      <c r="I25" s="379"/>
      <c r="N25" s="5"/>
    </row>
    <row r="26" spans="1:14" ht="38.25" customHeight="1" x14ac:dyDescent="0.2">
      <c r="A26" s="379"/>
      <c r="B26" s="379"/>
      <c r="C26" s="379"/>
      <c r="D26" s="379"/>
      <c r="E26" s="379"/>
      <c r="F26" s="379"/>
      <c r="G26" s="379"/>
      <c r="H26" s="379"/>
      <c r="I26" s="379"/>
    </row>
    <row r="27" spans="1:14" x14ac:dyDescent="0.2">
      <c r="A27" s="379"/>
      <c r="B27" s="379"/>
      <c r="C27" s="379"/>
      <c r="D27" s="379"/>
      <c r="E27" s="379"/>
      <c r="F27" s="379"/>
      <c r="G27" s="379"/>
      <c r="H27" s="379"/>
      <c r="I27" s="379"/>
    </row>
    <row r="28" spans="1:14" x14ac:dyDescent="0.2">
      <c r="A28" s="379"/>
      <c r="B28" s="379"/>
      <c r="C28" s="379"/>
      <c r="D28" s="379"/>
      <c r="E28" s="379"/>
      <c r="F28" s="379"/>
      <c r="G28" s="379"/>
      <c r="H28" s="379"/>
      <c r="I28" s="379"/>
    </row>
    <row r="29" spans="1:14" x14ac:dyDescent="0.2">
      <c r="A29" s="81"/>
    </row>
    <row r="30" spans="1:14" x14ac:dyDescent="0.2">
      <c r="D30" s="6"/>
      <c r="E30" s="6"/>
      <c r="F30" s="6"/>
      <c r="G30" s="6"/>
      <c r="H30" s="6"/>
    </row>
    <row r="31" spans="1:14" x14ac:dyDescent="0.2">
      <c r="A31" s="377"/>
      <c r="B31" s="378"/>
      <c r="D31" s="377"/>
      <c r="E31" s="378"/>
      <c r="F31" s="378"/>
      <c r="G31" s="378"/>
      <c r="H31" s="378"/>
    </row>
    <row r="32" spans="1:14" x14ac:dyDescent="0.2">
      <c r="A32" s="77" t="s">
        <v>95</v>
      </c>
      <c r="D32" s="77" t="s">
        <v>105</v>
      </c>
    </row>
    <row r="33" spans="1:6" ht="14.25" x14ac:dyDescent="0.2">
      <c r="A33" s="72"/>
      <c r="B33" s="72"/>
      <c r="C33" s="72"/>
      <c r="D33" s="72"/>
      <c r="E33" s="78"/>
      <c r="F33" s="78"/>
    </row>
    <row r="34" spans="1:6" ht="14.25" x14ac:dyDescent="0.2">
      <c r="A34" s="79"/>
      <c r="B34" s="80"/>
      <c r="C34" s="80"/>
      <c r="D34" s="80"/>
      <c r="E34" s="73"/>
      <c r="F34" s="73"/>
    </row>
    <row r="35" spans="1:6" ht="14.25" x14ac:dyDescent="0.2">
      <c r="A35" s="80"/>
      <c r="B35" s="80"/>
      <c r="C35" s="80"/>
      <c r="D35" s="80"/>
      <c r="E35" s="73"/>
      <c r="F35" s="73"/>
    </row>
  </sheetData>
  <sheetProtection algorithmName="SHA-512" hashValue="rnUT+FC9il4LtRhEDJ1Fg477dEOsP96rctw7LffArBhsi4QepntHSiBikBrOdumw5QIWnP4/uhRoYmW/1l2m/g==" saltValue="DAJJ9P12rYOYUsujcAGAlg==" spinCount="100000" sheet="1" scenarios="1" formatColumns="0" formatRows="0" insertRows="0" selectLockedCells="1"/>
  <mergeCells count="9">
    <mergeCell ref="S2:Z2"/>
    <mergeCell ref="B5:I5"/>
    <mergeCell ref="B6:I6"/>
    <mergeCell ref="A31:B31"/>
    <mergeCell ref="D31:H31"/>
    <mergeCell ref="A25:I28"/>
    <mergeCell ref="A4:I4"/>
    <mergeCell ref="B7:I7"/>
    <mergeCell ref="A19:I19"/>
  </mergeCells>
  <conditionalFormatting sqref="A31:B31 D31:H31 C2 E1:I2 F3:G3">
    <cfRule type="cellIs" dxfId="474" priority="5" operator="notEqual">
      <formula>"asölkjasdklöjasdfklö"</formula>
    </cfRule>
  </conditionalFormatting>
  <conditionalFormatting sqref="C3">
    <cfRule type="cellIs" dxfId="473" priority="3" operator="notEqual">
      <formula>"asölkjasdklöjasdfklö"</formula>
    </cfRule>
  </conditionalFormatting>
  <conditionalFormatting sqref="A20">
    <cfRule type="cellIs" dxfId="472" priority="2" operator="notEqual">
      <formula>"asölkjasdklöjasdfklö"</formula>
    </cfRule>
  </conditionalFormatting>
  <conditionalFormatting sqref="B20">
    <cfRule type="cellIs" dxfId="471" priority="1" operator="notEqual">
      <formula>"asölkjasdklöjasdfklö"</formula>
    </cfRule>
  </conditionalFormatting>
  <pageMargins left="0.62992125984251968" right="0.39370078740157483" top="0.59055118110236227" bottom="0.59055118110236227" header="0.59055118110236227" footer="0.39370078740157483"/>
  <pageSetup paperSize="9" scale="99" orientation="portrait" cellComments="asDisplayed" r:id="rId1"/>
  <headerFooter differentOddEven="1">
    <oddFooter>&amp;LStand 1.8.2023&amp;C&amp;F - &amp;A&amp;RSeite &amp;P von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0</xdr:col>
                    <xdr:colOff>0</xdr:colOff>
                    <xdr:row>19</xdr:row>
                    <xdr:rowOff>9525</xdr:rowOff>
                  </from>
                  <to>
                    <xdr:col>1</xdr:col>
                    <xdr:colOff>685800</xdr:colOff>
                    <xdr:row>20</xdr:row>
                    <xdr:rowOff>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1</xdr:col>
                    <xdr:colOff>276225</xdr:colOff>
                    <xdr:row>19</xdr:row>
                    <xdr:rowOff>9525</xdr:rowOff>
                  </from>
                  <to>
                    <xdr:col>2</xdr:col>
                    <xdr:colOff>304800</xdr:colOff>
                    <xdr:row>20</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tabColor rgb="FFFFC000"/>
  </sheetPr>
  <dimension ref="A1:XFB75"/>
  <sheetViews>
    <sheetView showZeros="0" view="pageBreakPreview" zoomScale="90" zoomScaleNormal="80" zoomScaleSheetLayoutView="90" workbookViewId="0">
      <pane ySplit="11" topLeftCell="A12" activePane="bottomLeft" state="frozen"/>
      <selection activeCell="C2" sqref="C2"/>
      <selection pane="bottomLeft" activeCell="B13" sqref="B13"/>
    </sheetView>
  </sheetViews>
  <sheetFormatPr baseColWidth="10" defaultColWidth="11.42578125" defaultRowHeight="12.75" x14ac:dyDescent="0.2"/>
  <cols>
    <col min="1" max="1" width="3.85546875" style="167" customWidth="1"/>
    <col min="2" max="2" width="20.42578125" style="2" customWidth="1"/>
    <col min="3" max="3" width="12.5703125" style="2" customWidth="1"/>
    <col min="4" max="4" width="12.85546875" style="2" customWidth="1"/>
    <col min="5" max="5" width="12.85546875" style="142" customWidth="1"/>
    <col min="6" max="6" width="13.42578125" style="168" customWidth="1"/>
    <col min="7" max="7" width="15.140625" style="142" customWidth="1"/>
    <col min="8" max="8" width="13.42578125" style="143" customWidth="1"/>
    <col min="9" max="9" width="12.5703125" style="2" customWidth="1"/>
    <col min="10" max="10" width="17.140625" style="2" customWidth="1"/>
    <col min="11" max="11" width="12.28515625" style="2" customWidth="1"/>
    <col min="12" max="12" width="15.7109375" style="6" hidden="1" customWidth="1"/>
    <col min="13" max="13" width="18.85546875" style="6" hidden="1" customWidth="1"/>
    <col min="14" max="14" width="14" style="6" hidden="1" customWidth="1"/>
    <col min="15" max="16384" width="11.42578125" style="2"/>
  </cols>
  <sheetData>
    <row r="1" spans="1:16382" s="1" customFormat="1" ht="18" customHeight="1" x14ac:dyDescent="0.2">
      <c r="A1" s="46">
        <f>'Einführung &amp; Rahmendaten'!A1</f>
        <v>0</v>
      </c>
      <c r="B1" s="47" t="str">
        <f>'Einführung &amp; Rahmendaten'!B1</f>
        <v>Aktenzeichen:</v>
      </c>
      <c r="C1" s="129">
        <f>'Einführung &amp; Rahmendaten'!C1</f>
        <v>0</v>
      </c>
      <c r="D1" s="48" t="str">
        <f>'Einführung &amp; Rahmendaten'!D1</f>
        <v>Projekttitel:</v>
      </c>
      <c r="E1" s="385">
        <f>'Einführung &amp; Rahmendaten'!E1</f>
        <v>0</v>
      </c>
      <c r="F1" s="386"/>
      <c r="G1" s="386"/>
      <c r="H1" s="386"/>
      <c r="I1" s="387"/>
      <c r="J1" s="162"/>
      <c r="K1" s="162"/>
      <c r="L1" s="21"/>
      <c r="M1" s="21"/>
      <c r="N1" s="21"/>
    </row>
    <row r="2" spans="1:16382" s="1" customFormat="1" ht="18" customHeight="1" x14ac:dyDescent="0.2">
      <c r="A2" s="115">
        <f>'Einführung &amp; Rahmendaten'!A2</f>
        <v>0</v>
      </c>
      <c r="B2" s="50" t="str">
        <f>'Einführung &amp; Rahmendaten'!B2</f>
        <v>Antragsdatum:</v>
      </c>
      <c r="C2" s="131">
        <f>'Einführung &amp; Rahmendaten'!C2</f>
        <v>0</v>
      </c>
      <c r="D2" s="48" t="str">
        <f>'Einführung &amp; Rahmendaten'!D2</f>
        <v>Projektträger:</v>
      </c>
      <c r="E2" s="385">
        <f>'Einführung &amp; Rahmendaten'!E2</f>
        <v>0</v>
      </c>
      <c r="F2" s="388"/>
      <c r="G2" s="388"/>
      <c r="H2" s="388"/>
      <c r="I2" s="389"/>
      <c r="J2" s="162"/>
      <c r="K2" s="162"/>
      <c r="L2" s="21"/>
      <c r="M2" s="21"/>
      <c r="N2" s="21"/>
      <c r="O2" s="372" t="s">
        <v>68</v>
      </c>
      <c r="P2" s="373"/>
      <c r="Q2" s="373"/>
      <c r="R2" s="373"/>
      <c r="S2" s="373"/>
      <c r="T2" s="373"/>
      <c r="U2" s="373"/>
      <c r="V2" s="373"/>
    </row>
    <row r="3" spans="1:16382" s="1" customFormat="1" ht="18" customHeight="1" x14ac:dyDescent="0.2">
      <c r="A3" s="116">
        <f>'Einführung &amp; Rahmendaten'!A3</f>
        <v>0</v>
      </c>
      <c r="B3" s="50" t="str">
        <f>'Einführung &amp; Rahmendaten'!B3</f>
        <v>Versionsdatum:</v>
      </c>
      <c r="C3" s="131">
        <f>'Einführung &amp; Rahmendaten'!C3</f>
        <v>0</v>
      </c>
      <c r="D3" s="65" t="str">
        <f>'Einführung &amp; Rahmendaten'!D3</f>
        <v>Projektlaufzeit:</v>
      </c>
      <c r="E3" s="49" t="str">
        <f>'Einführung &amp; Rahmendaten'!E3</f>
        <v xml:space="preserve">von/bis: </v>
      </c>
      <c r="F3" s="133">
        <f>'Einführung &amp; Rahmendaten'!F3</f>
        <v>0</v>
      </c>
      <c r="G3" s="133">
        <f>'Einführung &amp; Rahmendaten'!G3</f>
        <v>0</v>
      </c>
      <c r="H3" s="66" t="str">
        <f>'Einführung &amp; Rahmendaten'!H3</f>
        <v>in Monaten:</v>
      </c>
      <c r="I3" s="67">
        <f>'Einführung &amp; Rahmendaten'!I3</f>
        <v>0</v>
      </c>
      <c r="J3" s="162"/>
      <c r="K3" s="162"/>
      <c r="L3" s="21"/>
      <c r="M3" s="21"/>
      <c r="N3" s="21"/>
    </row>
    <row r="4" spans="1:16382" s="1" customFormat="1" ht="18" customHeight="1" x14ac:dyDescent="0.2">
      <c r="A4" s="392" t="s">
        <v>3</v>
      </c>
      <c r="B4" s="392"/>
      <c r="C4" s="392"/>
      <c r="D4" s="392"/>
      <c r="E4" s="392"/>
      <c r="F4" s="392"/>
      <c r="G4" s="392"/>
      <c r="H4" s="392"/>
      <c r="I4" s="392"/>
      <c r="J4" s="392"/>
      <c r="K4" s="392"/>
      <c r="L4" s="21"/>
      <c r="M4" s="21"/>
      <c r="N4" s="21"/>
    </row>
    <row r="5" spans="1:16382" s="7" customFormat="1" ht="18" customHeight="1" x14ac:dyDescent="0.2">
      <c r="A5" s="392"/>
      <c r="B5" s="392"/>
      <c r="C5" s="392"/>
      <c r="D5" s="392"/>
      <c r="E5" s="392"/>
      <c r="F5" s="392"/>
      <c r="G5" s="392"/>
      <c r="H5" s="392"/>
      <c r="I5" s="392"/>
      <c r="J5" s="392"/>
      <c r="K5" s="392"/>
      <c r="L5" s="163"/>
      <c r="M5" s="163"/>
      <c r="N5" s="163"/>
    </row>
    <row r="6" spans="1:16382" s="1" customFormat="1" x14ac:dyDescent="0.2">
      <c r="A6" s="23">
        <f>'Einführung &amp; Rahmendaten'!A5</f>
        <v>0</v>
      </c>
      <c r="B6" s="390" t="str">
        <f>'Einführung &amp; Rahmendaten'!B5</f>
        <v>gelb hinterlegte Felder bitte ausfüllen</v>
      </c>
      <c r="C6" s="390"/>
      <c r="D6" s="390"/>
      <c r="E6" s="390"/>
      <c r="F6" s="390"/>
      <c r="G6" s="390"/>
      <c r="H6" s="390"/>
      <c r="I6" s="390"/>
      <c r="J6" s="390"/>
      <c r="K6" s="390"/>
      <c r="L6" s="210"/>
      <c r="M6" s="21"/>
      <c r="N6" s="21"/>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c r="IO6" s="32"/>
      <c r="IP6" s="32"/>
      <c r="IQ6" s="32"/>
      <c r="IR6" s="32"/>
      <c r="IS6" s="32"/>
      <c r="IT6" s="32"/>
      <c r="IU6" s="32"/>
      <c r="IV6" s="32"/>
      <c r="IW6" s="32"/>
      <c r="IX6" s="32"/>
      <c r="IY6" s="32"/>
      <c r="IZ6" s="32"/>
      <c r="JA6" s="32"/>
      <c r="JB6" s="32"/>
      <c r="JC6" s="32"/>
      <c r="JD6" s="32"/>
      <c r="JE6" s="32"/>
      <c r="JF6" s="32"/>
      <c r="JG6" s="32"/>
      <c r="JH6" s="32"/>
      <c r="JI6" s="32"/>
      <c r="JJ6" s="32"/>
      <c r="JK6" s="32"/>
      <c r="JL6" s="32"/>
      <c r="JM6" s="32"/>
      <c r="JN6" s="32"/>
      <c r="JO6" s="32"/>
      <c r="JP6" s="32"/>
      <c r="JQ6" s="32"/>
      <c r="JR6" s="32"/>
      <c r="JS6" s="32"/>
      <c r="JT6" s="32"/>
      <c r="JU6" s="32"/>
      <c r="JV6" s="32"/>
      <c r="JW6" s="32"/>
      <c r="JX6" s="32"/>
      <c r="JY6" s="32"/>
      <c r="JZ6" s="32"/>
      <c r="KA6" s="32"/>
      <c r="KB6" s="32"/>
      <c r="KC6" s="32"/>
      <c r="KD6" s="32"/>
      <c r="KE6" s="32"/>
      <c r="KF6" s="32"/>
      <c r="KG6" s="32"/>
      <c r="KH6" s="32"/>
      <c r="KI6" s="32"/>
      <c r="KJ6" s="32"/>
      <c r="KK6" s="32"/>
      <c r="KL6" s="32"/>
      <c r="KM6" s="32"/>
      <c r="KN6" s="32"/>
      <c r="KO6" s="32"/>
      <c r="KP6" s="32"/>
      <c r="KQ6" s="32"/>
      <c r="KR6" s="32"/>
      <c r="KS6" s="32"/>
      <c r="KT6" s="32"/>
      <c r="KU6" s="32"/>
      <c r="KV6" s="32"/>
      <c r="KW6" s="32"/>
      <c r="KX6" s="32"/>
      <c r="KY6" s="32"/>
      <c r="KZ6" s="32"/>
      <c r="LA6" s="32"/>
      <c r="LB6" s="32"/>
      <c r="LC6" s="32"/>
      <c r="LD6" s="32"/>
      <c r="LE6" s="32"/>
      <c r="LF6" s="32"/>
      <c r="LG6" s="32"/>
      <c r="LH6" s="32"/>
      <c r="LI6" s="32"/>
      <c r="LJ6" s="32"/>
      <c r="LK6" s="32"/>
      <c r="LL6" s="32"/>
      <c r="LM6" s="32"/>
      <c r="LN6" s="32"/>
      <c r="LO6" s="32"/>
      <c r="LP6" s="32"/>
      <c r="LQ6" s="32"/>
      <c r="LR6" s="32"/>
      <c r="LS6" s="32"/>
      <c r="LT6" s="32"/>
      <c r="LU6" s="32"/>
      <c r="LV6" s="32"/>
      <c r="LW6" s="32"/>
      <c r="LX6" s="32"/>
      <c r="LY6" s="32"/>
      <c r="LZ6" s="32"/>
      <c r="MA6" s="32"/>
      <c r="MB6" s="32"/>
      <c r="MC6" s="32"/>
      <c r="MD6" s="32"/>
      <c r="ME6" s="32"/>
      <c r="MF6" s="32"/>
      <c r="MG6" s="32"/>
      <c r="MH6" s="32"/>
      <c r="MI6" s="32"/>
      <c r="MJ6" s="32"/>
      <c r="MK6" s="32"/>
      <c r="ML6" s="32"/>
      <c r="MM6" s="32"/>
      <c r="MN6" s="32"/>
      <c r="MO6" s="32"/>
      <c r="MP6" s="32"/>
      <c r="MQ6" s="32"/>
      <c r="MR6" s="32"/>
      <c r="MS6" s="32"/>
      <c r="MT6" s="32"/>
      <c r="MU6" s="32"/>
      <c r="MV6" s="32"/>
      <c r="MW6" s="32"/>
      <c r="MX6" s="32"/>
      <c r="MY6" s="32"/>
      <c r="MZ6" s="32"/>
      <c r="NA6" s="32"/>
      <c r="NB6" s="32"/>
      <c r="NC6" s="32"/>
      <c r="ND6" s="32"/>
      <c r="NE6" s="32"/>
      <c r="NF6" s="32"/>
      <c r="NG6" s="32"/>
      <c r="NH6" s="32"/>
      <c r="NI6" s="32"/>
      <c r="NJ6" s="32"/>
      <c r="NK6" s="32"/>
      <c r="NL6" s="32"/>
      <c r="NM6" s="32"/>
      <c r="NN6" s="32"/>
      <c r="NO6" s="32"/>
      <c r="NP6" s="32"/>
      <c r="NQ6" s="32"/>
      <c r="NR6" s="32"/>
      <c r="NS6" s="32"/>
      <c r="NT6" s="32"/>
      <c r="NU6" s="32"/>
      <c r="NV6" s="32"/>
      <c r="NW6" s="32"/>
      <c r="NX6" s="32"/>
      <c r="NY6" s="32"/>
      <c r="NZ6" s="32"/>
      <c r="OA6" s="32"/>
      <c r="OB6" s="32"/>
      <c r="OC6" s="32"/>
      <c r="OD6" s="32"/>
      <c r="OE6" s="32"/>
      <c r="OF6" s="32"/>
      <c r="OG6" s="32"/>
      <c r="OH6" s="32"/>
      <c r="OI6" s="32"/>
      <c r="OJ6" s="32"/>
      <c r="OK6" s="32"/>
      <c r="OL6" s="32"/>
      <c r="OM6" s="32"/>
      <c r="ON6" s="32"/>
      <c r="OO6" s="32"/>
      <c r="OP6" s="32"/>
      <c r="OQ6" s="32"/>
      <c r="OR6" s="32"/>
      <c r="OS6" s="32"/>
      <c r="OT6" s="32"/>
      <c r="OU6" s="32"/>
      <c r="OV6" s="32"/>
      <c r="OW6" s="32"/>
      <c r="OX6" s="32"/>
      <c r="OY6" s="32"/>
      <c r="OZ6" s="32"/>
      <c r="PA6" s="32"/>
      <c r="PB6" s="32"/>
      <c r="PC6" s="32"/>
      <c r="PD6" s="32"/>
      <c r="PE6" s="32"/>
      <c r="PF6" s="32"/>
      <c r="PG6" s="32"/>
      <c r="PH6" s="32"/>
      <c r="PI6" s="32"/>
      <c r="PJ6" s="32"/>
      <c r="PK6" s="32"/>
      <c r="PL6" s="32"/>
      <c r="PM6" s="32"/>
      <c r="PN6" s="32"/>
      <c r="PO6" s="32"/>
      <c r="PP6" s="32"/>
      <c r="PQ6" s="32"/>
      <c r="PR6" s="32"/>
      <c r="PS6" s="32"/>
      <c r="PT6" s="32"/>
      <c r="PU6" s="32"/>
      <c r="PV6" s="32"/>
      <c r="PW6" s="32"/>
      <c r="PX6" s="32"/>
      <c r="PY6" s="32"/>
      <c r="PZ6" s="32"/>
      <c r="QA6" s="32"/>
      <c r="QB6" s="32"/>
      <c r="QC6" s="32"/>
      <c r="QD6" s="32"/>
      <c r="QE6" s="32"/>
      <c r="QF6" s="32"/>
      <c r="QG6" s="32"/>
      <c r="QH6" s="32"/>
      <c r="QI6" s="32"/>
      <c r="QJ6" s="32"/>
      <c r="QK6" s="32"/>
      <c r="QL6" s="32"/>
      <c r="QM6" s="32"/>
      <c r="QN6" s="32"/>
      <c r="QO6" s="32"/>
      <c r="QP6" s="32"/>
      <c r="QQ6" s="32"/>
      <c r="QR6" s="32"/>
      <c r="QS6" s="32"/>
      <c r="QT6" s="32"/>
      <c r="QU6" s="32"/>
      <c r="QV6" s="32"/>
      <c r="QW6" s="32"/>
      <c r="QX6" s="32"/>
      <c r="QY6" s="32"/>
      <c r="QZ6" s="32"/>
      <c r="RA6" s="32"/>
      <c r="RB6" s="32"/>
      <c r="RC6" s="32"/>
      <c r="RD6" s="32"/>
      <c r="RE6" s="32"/>
      <c r="RF6" s="32"/>
      <c r="RG6" s="32"/>
      <c r="RH6" s="32"/>
      <c r="RI6" s="32"/>
      <c r="RJ6" s="32"/>
      <c r="RK6" s="32"/>
      <c r="RL6" s="32"/>
      <c r="RM6" s="32"/>
      <c r="RN6" s="32"/>
      <c r="RO6" s="32"/>
      <c r="RP6" s="32"/>
      <c r="RQ6" s="32"/>
      <c r="RR6" s="32"/>
      <c r="RS6" s="32"/>
      <c r="RT6" s="32"/>
      <c r="RU6" s="32"/>
      <c r="RV6" s="32"/>
      <c r="RW6" s="32"/>
      <c r="RX6" s="32"/>
      <c r="RY6" s="32"/>
      <c r="RZ6" s="32"/>
      <c r="SA6" s="32"/>
      <c r="SB6" s="32"/>
      <c r="SC6" s="32"/>
      <c r="SD6" s="32"/>
      <c r="SE6" s="32"/>
      <c r="SF6" s="32"/>
      <c r="SG6" s="32"/>
      <c r="SH6" s="32"/>
      <c r="SI6" s="32"/>
      <c r="SJ6" s="32"/>
      <c r="SK6" s="32"/>
      <c r="SL6" s="32"/>
      <c r="SM6" s="32"/>
      <c r="SN6" s="32"/>
      <c r="SO6" s="32"/>
      <c r="SP6" s="32"/>
      <c r="SQ6" s="32"/>
      <c r="SR6" s="32"/>
      <c r="SS6" s="32"/>
      <c r="ST6" s="32"/>
      <c r="SU6" s="32"/>
      <c r="SV6" s="32"/>
      <c r="SW6" s="32"/>
      <c r="SX6" s="32"/>
      <c r="SY6" s="32"/>
      <c r="SZ6" s="32"/>
      <c r="TA6" s="32"/>
      <c r="TB6" s="32"/>
      <c r="TC6" s="32"/>
      <c r="TD6" s="32"/>
      <c r="TE6" s="32"/>
      <c r="TF6" s="32"/>
      <c r="TG6" s="32"/>
      <c r="TH6" s="32"/>
      <c r="TI6" s="32"/>
      <c r="TJ6" s="32"/>
      <c r="TK6" s="32"/>
      <c r="TL6" s="32"/>
      <c r="TM6" s="32"/>
      <c r="TN6" s="32"/>
      <c r="TO6" s="32"/>
      <c r="TP6" s="32"/>
      <c r="TQ6" s="32"/>
      <c r="TR6" s="32"/>
      <c r="TS6" s="32"/>
      <c r="TT6" s="32"/>
      <c r="TU6" s="32"/>
      <c r="TV6" s="32"/>
      <c r="TW6" s="32"/>
      <c r="TX6" s="32"/>
      <c r="TY6" s="32"/>
      <c r="TZ6" s="32"/>
      <c r="UA6" s="32"/>
      <c r="UB6" s="32"/>
      <c r="UC6" s="32"/>
      <c r="UD6" s="32"/>
      <c r="UE6" s="32"/>
      <c r="UF6" s="32"/>
      <c r="UG6" s="32"/>
      <c r="UH6" s="32"/>
      <c r="UI6" s="32"/>
      <c r="UJ6" s="32"/>
      <c r="UK6" s="32"/>
      <c r="UL6" s="32"/>
      <c r="UM6" s="32"/>
      <c r="UN6" s="32"/>
      <c r="UO6" s="32"/>
      <c r="UP6" s="32"/>
      <c r="UQ6" s="32"/>
      <c r="UR6" s="32"/>
      <c r="US6" s="32"/>
      <c r="UT6" s="32"/>
      <c r="UU6" s="32"/>
      <c r="UV6" s="32"/>
      <c r="UW6" s="32"/>
      <c r="UX6" s="32"/>
      <c r="UY6" s="32"/>
      <c r="UZ6" s="32"/>
      <c r="VA6" s="32"/>
      <c r="VB6" s="32"/>
      <c r="VC6" s="32"/>
      <c r="VD6" s="32"/>
      <c r="VE6" s="32"/>
      <c r="VF6" s="32"/>
      <c r="VG6" s="32"/>
      <c r="VH6" s="32"/>
      <c r="VI6" s="32"/>
      <c r="VJ6" s="32"/>
      <c r="VK6" s="32"/>
      <c r="VL6" s="32"/>
      <c r="VM6" s="32"/>
      <c r="VN6" s="32"/>
      <c r="VO6" s="32"/>
      <c r="VP6" s="32"/>
      <c r="VQ6" s="32"/>
      <c r="VR6" s="32"/>
      <c r="VS6" s="32"/>
      <c r="VT6" s="32"/>
      <c r="VU6" s="32"/>
      <c r="VV6" s="32"/>
      <c r="VW6" s="32"/>
      <c r="VX6" s="32"/>
      <c r="VY6" s="32"/>
      <c r="VZ6" s="32"/>
      <c r="WA6" s="32"/>
      <c r="WB6" s="32"/>
      <c r="WC6" s="32"/>
      <c r="WD6" s="32"/>
      <c r="WE6" s="32"/>
      <c r="WF6" s="32"/>
      <c r="WG6" s="32"/>
      <c r="WH6" s="32"/>
      <c r="WI6" s="32"/>
      <c r="WJ6" s="32"/>
      <c r="WK6" s="32"/>
      <c r="WL6" s="32"/>
      <c r="WM6" s="32"/>
      <c r="WN6" s="32"/>
      <c r="WO6" s="32"/>
      <c r="WP6" s="32"/>
      <c r="WQ6" s="32"/>
      <c r="WR6" s="32"/>
      <c r="WS6" s="32"/>
      <c r="WT6" s="32"/>
      <c r="WU6" s="32"/>
      <c r="WV6" s="32"/>
      <c r="WW6" s="32"/>
      <c r="WX6" s="32"/>
      <c r="WY6" s="32"/>
      <c r="WZ6" s="32"/>
      <c r="XA6" s="32"/>
      <c r="XB6" s="32"/>
      <c r="XC6" s="32"/>
      <c r="XD6" s="32"/>
      <c r="XE6" s="32"/>
      <c r="XF6" s="32"/>
      <c r="XG6" s="32"/>
      <c r="XH6" s="32"/>
      <c r="XI6" s="32"/>
      <c r="XJ6" s="32"/>
      <c r="XK6" s="32"/>
      <c r="XL6" s="32"/>
      <c r="XM6" s="32"/>
      <c r="XN6" s="32"/>
      <c r="XO6" s="32"/>
      <c r="XP6" s="32"/>
      <c r="XQ6" s="32"/>
      <c r="XR6" s="32"/>
      <c r="XS6" s="32"/>
      <c r="XT6" s="32"/>
      <c r="XU6" s="32"/>
      <c r="XV6" s="32"/>
      <c r="XW6" s="32"/>
      <c r="XX6" s="32"/>
      <c r="XY6" s="32"/>
      <c r="XZ6" s="32"/>
      <c r="YA6" s="32"/>
      <c r="YB6" s="32"/>
      <c r="YC6" s="32"/>
      <c r="YD6" s="32"/>
      <c r="YE6" s="32"/>
      <c r="YF6" s="32"/>
      <c r="YG6" s="32"/>
      <c r="YH6" s="32"/>
      <c r="YI6" s="32"/>
      <c r="YJ6" s="32"/>
      <c r="YK6" s="32"/>
      <c r="YL6" s="32"/>
      <c r="YM6" s="32"/>
      <c r="YN6" s="32"/>
      <c r="YO6" s="32"/>
      <c r="YP6" s="32"/>
      <c r="YQ6" s="32"/>
      <c r="YR6" s="32"/>
      <c r="YS6" s="32"/>
      <c r="YT6" s="32"/>
      <c r="YU6" s="32"/>
      <c r="YV6" s="32"/>
      <c r="YW6" s="32"/>
      <c r="YX6" s="32"/>
      <c r="YY6" s="32"/>
      <c r="YZ6" s="32"/>
      <c r="ZA6" s="32"/>
      <c r="ZB6" s="32"/>
      <c r="ZC6" s="32"/>
      <c r="ZD6" s="32"/>
      <c r="ZE6" s="32"/>
      <c r="ZF6" s="32"/>
      <c r="ZG6" s="32"/>
      <c r="ZH6" s="32"/>
      <c r="ZI6" s="32"/>
      <c r="ZJ6" s="32"/>
      <c r="ZK6" s="32"/>
      <c r="ZL6" s="32"/>
      <c r="ZM6" s="32"/>
      <c r="ZN6" s="32"/>
      <c r="ZO6" s="32"/>
      <c r="ZP6" s="32"/>
      <c r="ZQ6" s="32"/>
      <c r="ZR6" s="32"/>
      <c r="ZS6" s="32"/>
      <c r="ZT6" s="32"/>
      <c r="ZU6" s="32"/>
      <c r="ZV6" s="32"/>
      <c r="ZW6" s="32"/>
      <c r="ZX6" s="32"/>
      <c r="ZY6" s="32"/>
      <c r="ZZ6" s="32"/>
      <c r="AAA6" s="32"/>
      <c r="AAB6" s="32"/>
      <c r="AAC6" s="32"/>
      <c r="AAD6" s="32"/>
      <c r="AAE6" s="32"/>
      <c r="AAF6" s="32"/>
      <c r="AAG6" s="32"/>
      <c r="AAH6" s="32"/>
      <c r="AAI6" s="32"/>
      <c r="AAJ6" s="32"/>
      <c r="AAK6" s="32"/>
      <c r="AAL6" s="32"/>
      <c r="AAM6" s="32"/>
      <c r="AAN6" s="32"/>
      <c r="AAO6" s="32"/>
      <c r="AAP6" s="32"/>
      <c r="AAQ6" s="32"/>
      <c r="AAR6" s="32"/>
      <c r="AAS6" s="32"/>
      <c r="AAT6" s="32"/>
      <c r="AAU6" s="32"/>
      <c r="AAV6" s="32"/>
      <c r="AAW6" s="32"/>
      <c r="AAX6" s="32"/>
      <c r="AAY6" s="32"/>
      <c r="AAZ6" s="32"/>
      <c r="ABA6" s="32"/>
      <c r="ABB6" s="32"/>
      <c r="ABC6" s="32"/>
      <c r="ABD6" s="32"/>
      <c r="ABE6" s="32"/>
      <c r="ABF6" s="32"/>
      <c r="ABG6" s="32"/>
      <c r="ABH6" s="32"/>
      <c r="ABI6" s="32"/>
      <c r="ABJ6" s="32"/>
      <c r="ABK6" s="32"/>
      <c r="ABL6" s="32"/>
      <c r="ABM6" s="32"/>
      <c r="ABN6" s="32"/>
      <c r="ABO6" s="32"/>
      <c r="ABP6" s="32"/>
      <c r="ABQ6" s="32"/>
      <c r="ABR6" s="32"/>
      <c r="ABS6" s="32"/>
      <c r="ABT6" s="32"/>
      <c r="ABU6" s="32"/>
      <c r="ABV6" s="32"/>
      <c r="ABW6" s="32"/>
      <c r="ABX6" s="32"/>
      <c r="ABY6" s="32"/>
      <c r="ABZ6" s="32"/>
      <c r="ACA6" s="32"/>
      <c r="ACB6" s="32"/>
      <c r="ACC6" s="32"/>
      <c r="ACD6" s="32"/>
      <c r="ACE6" s="32"/>
      <c r="ACF6" s="32"/>
      <c r="ACG6" s="32"/>
      <c r="ACH6" s="32"/>
      <c r="ACI6" s="32"/>
      <c r="ACJ6" s="32"/>
      <c r="ACK6" s="32"/>
      <c r="ACL6" s="32"/>
      <c r="ACM6" s="32"/>
      <c r="ACN6" s="32"/>
      <c r="ACO6" s="32"/>
      <c r="ACP6" s="32"/>
      <c r="ACQ6" s="32"/>
      <c r="ACR6" s="32"/>
      <c r="ACS6" s="32"/>
      <c r="ACT6" s="32"/>
      <c r="ACU6" s="32"/>
      <c r="ACV6" s="32"/>
      <c r="ACW6" s="32"/>
      <c r="ACX6" s="32"/>
      <c r="ACY6" s="32"/>
      <c r="ACZ6" s="32"/>
      <c r="ADA6" s="32"/>
      <c r="ADB6" s="32"/>
      <c r="ADC6" s="32"/>
      <c r="ADD6" s="32"/>
      <c r="ADE6" s="32"/>
      <c r="ADF6" s="32"/>
      <c r="ADG6" s="32"/>
      <c r="ADH6" s="32"/>
      <c r="ADI6" s="32"/>
      <c r="ADJ6" s="32"/>
      <c r="ADK6" s="32"/>
      <c r="ADL6" s="32"/>
      <c r="ADM6" s="32"/>
      <c r="ADN6" s="32"/>
      <c r="ADO6" s="32"/>
      <c r="ADP6" s="32"/>
      <c r="ADQ6" s="32"/>
      <c r="ADR6" s="32"/>
      <c r="ADS6" s="32"/>
      <c r="ADT6" s="32"/>
      <c r="ADU6" s="32"/>
      <c r="ADV6" s="32"/>
      <c r="ADW6" s="32"/>
      <c r="ADX6" s="32"/>
      <c r="ADY6" s="32"/>
      <c r="ADZ6" s="32"/>
      <c r="AEA6" s="32"/>
      <c r="AEB6" s="32"/>
      <c r="AEC6" s="32"/>
      <c r="AED6" s="32"/>
      <c r="AEE6" s="32"/>
      <c r="AEF6" s="32"/>
      <c r="AEG6" s="32"/>
      <c r="AEH6" s="32"/>
      <c r="AEI6" s="32"/>
      <c r="AEJ6" s="32"/>
      <c r="AEK6" s="32"/>
      <c r="AEL6" s="32"/>
      <c r="AEM6" s="32"/>
      <c r="AEN6" s="32"/>
      <c r="AEO6" s="32"/>
      <c r="AEP6" s="32"/>
      <c r="AEQ6" s="32"/>
      <c r="AER6" s="32"/>
      <c r="AES6" s="32"/>
      <c r="AET6" s="32"/>
      <c r="AEU6" s="32"/>
      <c r="AEV6" s="32"/>
      <c r="AEW6" s="32"/>
      <c r="AEX6" s="32"/>
      <c r="AEY6" s="32"/>
      <c r="AEZ6" s="32"/>
      <c r="AFA6" s="32"/>
      <c r="AFB6" s="32"/>
      <c r="AFC6" s="32"/>
      <c r="AFD6" s="32"/>
      <c r="AFE6" s="32"/>
      <c r="AFF6" s="32"/>
      <c r="AFG6" s="32"/>
      <c r="AFH6" s="32"/>
      <c r="AFI6" s="32"/>
      <c r="AFJ6" s="32"/>
      <c r="AFK6" s="32"/>
      <c r="AFL6" s="32"/>
      <c r="AFM6" s="32"/>
      <c r="AFN6" s="32"/>
      <c r="AFO6" s="32"/>
      <c r="AFP6" s="32"/>
      <c r="AFQ6" s="32"/>
      <c r="AFR6" s="32"/>
      <c r="AFS6" s="32"/>
      <c r="AFT6" s="32"/>
      <c r="AFU6" s="32"/>
      <c r="AFV6" s="32"/>
      <c r="AFW6" s="32"/>
      <c r="AFX6" s="32"/>
      <c r="AFY6" s="32"/>
      <c r="AFZ6" s="32"/>
      <c r="AGA6" s="32"/>
      <c r="AGB6" s="32"/>
      <c r="AGC6" s="32"/>
      <c r="AGD6" s="32"/>
      <c r="AGE6" s="32"/>
      <c r="AGF6" s="32"/>
      <c r="AGG6" s="32"/>
      <c r="AGH6" s="32"/>
      <c r="AGI6" s="32"/>
      <c r="AGJ6" s="32"/>
      <c r="AGK6" s="32"/>
      <c r="AGL6" s="32"/>
      <c r="AGM6" s="32"/>
      <c r="AGN6" s="32"/>
      <c r="AGO6" s="32"/>
      <c r="AGP6" s="32"/>
      <c r="AGQ6" s="32"/>
      <c r="AGR6" s="32"/>
      <c r="AGS6" s="32"/>
      <c r="AGT6" s="32"/>
      <c r="AGU6" s="32"/>
      <c r="AGV6" s="32"/>
      <c r="AGW6" s="32"/>
      <c r="AGX6" s="32"/>
      <c r="AGY6" s="32"/>
      <c r="AGZ6" s="32"/>
      <c r="AHA6" s="32"/>
      <c r="AHB6" s="32"/>
      <c r="AHC6" s="32"/>
      <c r="AHD6" s="32"/>
      <c r="AHE6" s="32"/>
      <c r="AHF6" s="32"/>
      <c r="AHG6" s="32"/>
      <c r="AHH6" s="32"/>
      <c r="AHI6" s="32"/>
      <c r="AHJ6" s="32"/>
      <c r="AHK6" s="32"/>
      <c r="AHL6" s="32"/>
      <c r="AHM6" s="32"/>
      <c r="AHN6" s="32"/>
      <c r="AHO6" s="32"/>
      <c r="AHP6" s="32"/>
      <c r="AHQ6" s="32"/>
      <c r="AHR6" s="32"/>
      <c r="AHS6" s="32"/>
      <c r="AHT6" s="32"/>
      <c r="AHU6" s="32"/>
      <c r="AHV6" s="32"/>
      <c r="AHW6" s="32"/>
      <c r="AHX6" s="32"/>
      <c r="AHY6" s="32"/>
      <c r="AHZ6" s="32"/>
      <c r="AIA6" s="32"/>
      <c r="AIB6" s="32"/>
      <c r="AIC6" s="32"/>
      <c r="AID6" s="32"/>
      <c r="AIE6" s="32"/>
      <c r="AIF6" s="32"/>
      <c r="AIG6" s="32"/>
      <c r="AIH6" s="32"/>
      <c r="AII6" s="32"/>
      <c r="AIJ6" s="32"/>
      <c r="AIK6" s="32"/>
      <c r="AIL6" s="32"/>
      <c r="AIM6" s="32"/>
      <c r="AIN6" s="32"/>
      <c r="AIO6" s="32"/>
      <c r="AIP6" s="32"/>
      <c r="AIQ6" s="32"/>
      <c r="AIR6" s="32"/>
      <c r="AIS6" s="32"/>
      <c r="AIT6" s="32"/>
      <c r="AIU6" s="32"/>
      <c r="AIV6" s="32"/>
      <c r="AIW6" s="32"/>
      <c r="AIX6" s="32"/>
      <c r="AIY6" s="32"/>
      <c r="AIZ6" s="32"/>
      <c r="AJA6" s="32"/>
      <c r="AJB6" s="32"/>
      <c r="AJC6" s="32"/>
      <c r="AJD6" s="32"/>
      <c r="AJE6" s="32"/>
      <c r="AJF6" s="32"/>
      <c r="AJG6" s="32"/>
      <c r="AJH6" s="32"/>
      <c r="AJI6" s="32"/>
      <c r="AJJ6" s="32"/>
      <c r="AJK6" s="32"/>
      <c r="AJL6" s="32"/>
      <c r="AJM6" s="32"/>
      <c r="AJN6" s="32"/>
      <c r="AJO6" s="32"/>
      <c r="AJP6" s="32"/>
      <c r="AJQ6" s="32"/>
      <c r="AJR6" s="32"/>
      <c r="AJS6" s="32"/>
      <c r="AJT6" s="32"/>
      <c r="AJU6" s="32"/>
      <c r="AJV6" s="32"/>
      <c r="AJW6" s="32"/>
      <c r="AJX6" s="32"/>
      <c r="AJY6" s="32"/>
      <c r="AJZ6" s="32"/>
      <c r="AKA6" s="32"/>
      <c r="AKB6" s="32"/>
      <c r="AKC6" s="32"/>
      <c r="AKD6" s="32"/>
      <c r="AKE6" s="32"/>
      <c r="AKF6" s="32"/>
      <c r="AKG6" s="32"/>
      <c r="AKH6" s="32"/>
      <c r="AKI6" s="32"/>
      <c r="AKJ6" s="32"/>
      <c r="AKK6" s="32"/>
      <c r="AKL6" s="32"/>
      <c r="AKM6" s="32"/>
      <c r="AKN6" s="32"/>
      <c r="AKO6" s="32"/>
      <c r="AKP6" s="32"/>
      <c r="AKQ6" s="32"/>
      <c r="AKR6" s="32"/>
      <c r="AKS6" s="32"/>
      <c r="AKT6" s="32"/>
      <c r="AKU6" s="32"/>
      <c r="AKV6" s="32"/>
      <c r="AKW6" s="32"/>
      <c r="AKX6" s="32"/>
      <c r="AKY6" s="32"/>
      <c r="AKZ6" s="32"/>
      <c r="ALA6" s="32"/>
      <c r="ALB6" s="32"/>
      <c r="ALC6" s="32"/>
      <c r="ALD6" s="32"/>
      <c r="ALE6" s="32"/>
      <c r="ALF6" s="32"/>
      <c r="ALG6" s="32"/>
      <c r="ALH6" s="32"/>
      <c r="ALI6" s="32"/>
      <c r="ALJ6" s="32"/>
      <c r="ALK6" s="32"/>
      <c r="ALL6" s="32"/>
      <c r="ALM6" s="32"/>
      <c r="ALN6" s="32"/>
      <c r="ALO6" s="32"/>
      <c r="ALP6" s="32"/>
      <c r="ALQ6" s="32"/>
      <c r="ALR6" s="32"/>
      <c r="ALS6" s="32"/>
      <c r="ALT6" s="32"/>
      <c r="ALU6" s="32"/>
      <c r="ALV6" s="32"/>
      <c r="ALW6" s="32"/>
      <c r="ALX6" s="32"/>
      <c r="ALY6" s="32"/>
      <c r="ALZ6" s="32"/>
      <c r="AMA6" s="32"/>
      <c r="AMB6" s="32"/>
      <c r="AMC6" s="32"/>
      <c r="AMD6" s="32"/>
      <c r="AME6" s="32"/>
      <c r="AMF6" s="32"/>
      <c r="AMG6" s="32"/>
      <c r="AMH6" s="32"/>
      <c r="AMI6" s="32"/>
      <c r="AMJ6" s="32"/>
      <c r="AMK6" s="32"/>
      <c r="AML6" s="32"/>
      <c r="AMM6" s="32"/>
      <c r="AMN6" s="32"/>
      <c r="AMO6" s="32"/>
      <c r="AMP6" s="32"/>
      <c r="AMQ6" s="32"/>
      <c r="AMR6" s="32"/>
      <c r="AMS6" s="32"/>
      <c r="AMT6" s="32"/>
      <c r="AMU6" s="32"/>
      <c r="AMV6" s="32"/>
      <c r="AMW6" s="32"/>
      <c r="AMX6" s="32"/>
      <c r="AMY6" s="32"/>
      <c r="AMZ6" s="32"/>
      <c r="ANA6" s="32"/>
      <c r="ANB6" s="32"/>
      <c r="ANC6" s="32"/>
      <c r="AND6" s="32"/>
      <c r="ANE6" s="32"/>
      <c r="ANF6" s="32"/>
      <c r="ANG6" s="32"/>
      <c r="ANH6" s="32"/>
      <c r="ANI6" s="32"/>
      <c r="ANJ6" s="32"/>
      <c r="ANK6" s="32"/>
      <c r="ANL6" s="32"/>
      <c r="ANM6" s="32"/>
      <c r="ANN6" s="32"/>
      <c r="ANO6" s="32"/>
      <c r="ANP6" s="32"/>
      <c r="ANQ6" s="32"/>
      <c r="ANR6" s="32"/>
      <c r="ANS6" s="32"/>
      <c r="ANT6" s="32"/>
      <c r="ANU6" s="32"/>
      <c r="ANV6" s="32"/>
      <c r="ANW6" s="32"/>
      <c r="ANX6" s="32"/>
      <c r="ANY6" s="32"/>
      <c r="ANZ6" s="32"/>
      <c r="AOA6" s="32"/>
      <c r="AOB6" s="32"/>
      <c r="AOC6" s="32"/>
      <c r="AOD6" s="32"/>
      <c r="AOE6" s="32"/>
      <c r="AOF6" s="32"/>
      <c r="AOG6" s="32"/>
      <c r="AOH6" s="32"/>
      <c r="AOI6" s="32"/>
      <c r="AOJ6" s="32"/>
      <c r="AOK6" s="32"/>
      <c r="AOL6" s="32"/>
      <c r="AOM6" s="32"/>
      <c r="AON6" s="32"/>
      <c r="AOO6" s="32"/>
      <c r="AOP6" s="32"/>
      <c r="AOQ6" s="32"/>
      <c r="AOR6" s="32"/>
      <c r="AOS6" s="32"/>
      <c r="AOT6" s="32"/>
      <c r="AOU6" s="32"/>
      <c r="AOV6" s="32"/>
      <c r="AOW6" s="32"/>
      <c r="AOX6" s="32"/>
      <c r="AOY6" s="32"/>
      <c r="AOZ6" s="32"/>
      <c r="APA6" s="32"/>
      <c r="APB6" s="32"/>
      <c r="APC6" s="32"/>
      <c r="APD6" s="32"/>
      <c r="APE6" s="32"/>
      <c r="APF6" s="32"/>
      <c r="APG6" s="32"/>
      <c r="APH6" s="32"/>
      <c r="API6" s="32"/>
      <c r="APJ6" s="32"/>
      <c r="APK6" s="32"/>
      <c r="APL6" s="32"/>
      <c r="APM6" s="32"/>
      <c r="APN6" s="32"/>
      <c r="APO6" s="32"/>
      <c r="APP6" s="32"/>
      <c r="APQ6" s="32"/>
      <c r="APR6" s="32"/>
      <c r="APS6" s="32"/>
      <c r="APT6" s="32"/>
      <c r="APU6" s="32"/>
      <c r="APV6" s="32"/>
      <c r="APW6" s="32"/>
      <c r="APX6" s="32"/>
      <c r="APY6" s="32"/>
      <c r="APZ6" s="32"/>
      <c r="AQA6" s="32"/>
      <c r="AQB6" s="32"/>
      <c r="AQC6" s="32"/>
      <c r="AQD6" s="32"/>
      <c r="AQE6" s="32"/>
      <c r="AQF6" s="32"/>
      <c r="AQG6" s="32"/>
      <c r="AQH6" s="32"/>
      <c r="AQI6" s="32"/>
      <c r="AQJ6" s="32"/>
      <c r="AQK6" s="32"/>
      <c r="AQL6" s="32"/>
      <c r="AQM6" s="32"/>
      <c r="AQN6" s="32"/>
      <c r="AQO6" s="32"/>
      <c r="AQP6" s="32"/>
      <c r="AQQ6" s="32"/>
      <c r="AQR6" s="32"/>
      <c r="AQS6" s="32"/>
      <c r="AQT6" s="32"/>
      <c r="AQU6" s="32"/>
      <c r="AQV6" s="32"/>
      <c r="AQW6" s="32"/>
      <c r="AQX6" s="32"/>
      <c r="AQY6" s="32"/>
      <c r="AQZ6" s="32"/>
      <c r="ARA6" s="32"/>
      <c r="ARB6" s="32"/>
      <c r="ARC6" s="32"/>
      <c r="ARD6" s="32"/>
      <c r="ARE6" s="32"/>
      <c r="ARF6" s="32"/>
      <c r="ARG6" s="32"/>
      <c r="ARH6" s="32"/>
      <c r="ARI6" s="32"/>
      <c r="ARJ6" s="32"/>
      <c r="ARK6" s="32"/>
      <c r="ARL6" s="32"/>
      <c r="ARM6" s="32"/>
      <c r="ARN6" s="32"/>
      <c r="ARO6" s="32"/>
      <c r="ARP6" s="32"/>
      <c r="ARQ6" s="32"/>
      <c r="ARR6" s="32"/>
      <c r="ARS6" s="32"/>
      <c r="ART6" s="32"/>
      <c r="ARU6" s="32"/>
      <c r="ARV6" s="32"/>
      <c r="ARW6" s="32"/>
      <c r="ARX6" s="32"/>
      <c r="ARY6" s="32"/>
      <c r="ARZ6" s="32"/>
      <c r="ASA6" s="32"/>
      <c r="ASB6" s="32"/>
      <c r="ASC6" s="32"/>
      <c r="ASD6" s="32"/>
      <c r="ASE6" s="32"/>
      <c r="ASF6" s="32"/>
      <c r="ASG6" s="32"/>
      <c r="ASH6" s="32"/>
      <c r="ASI6" s="32"/>
      <c r="ASJ6" s="32"/>
      <c r="ASK6" s="32"/>
      <c r="ASL6" s="32"/>
      <c r="ASM6" s="32"/>
      <c r="ASN6" s="32"/>
      <c r="ASO6" s="32"/>
      <c r="ASP6" s="32"/>
      <c r="ASQ6" s="32"/>
      <c r="ASR6" s="32"/>
      <c r="ASS6" s="32"/>
      <c r="AST6" s="32"/>
      <c r="ASU6" s="32"/>
      <c r="ASV6" s="32"/>
      <c r="ASW6" s="32"/>
      <c r="ASX6" s="32"/>
      <c r="ASY6" s="32"/>
      <c r="ASZ6" s="32"/>
      <c r="ATA6" s="32"/>
      <c r="ATB6" s="32"/>
      <c r="ATC6" s="32"/>
      <c r="ATD6" s="32"/>
      <c r="ATE6" s="32"/>
      <c r="ATF6" s="32"/>
      <c r="ATG6" s="32"/>
      <c r="ATH6" s="32"/>
      <c r="ATI6" s="32"/>
      <c r="ATJ6" s="32"/>
      <c r="ATK6" s="32"/>
      <c r="ATL6" s="32"/>
      <c r="ATM6" s="32"/>
      <c r="ATN6" s="32"/>
      <c r="ATO6" s="32"/>
      <c r="ATP6" s="32"/>
      <c r="ATQ6" s="32"/>
      <c r="ATR6" s="32"/>
      <c r="ATS6" s="32"/>
      <c r="ATT6" s="32"/>
      <c r="ATU6" s="32"/>
      <c r="ATV6" s="32"/>
      <c r="ATW6" s="32"/>
      <c r="ATX6" s="32"/>
      <c r="ATY6" s="32"/>
      <c r="ATZ6" s="32"/>
      <c r="AUA6" s="32"/>
      <c r="AUB6" s="32"/>
      <c r="AUC6" s="32"/>
      <c r="AUD6" s="32"/>
      <c r="AUE6" s="32"/>
      <c r="AUF6" s="32"/>
      <c r="AUG6" s="32"/>
      <c r="AUH6" s="32"/>
      <c r="AUI6" s="32"/>
      <c r="AUJ6" s="32"/>
      <c r="AUK6" s="32"/>
      <c r="AUL6" s="32"/>
      <c r="AUM6" s="32"/>
      <c r="AUN6" s="32"/>
      <c r="AUO6" s="32"/>
      <c r="AUP6" s="32"/>
      <c r="AUQ6" s="32"/>
      <c r="AUR6" s="32"/>
      <c r="AUS6" s="32"/>
      <c r="AUT6" s="32"/>
      <c r="AUU6" s="32"/>
      <c r="AUV6" s="32"/>
      <c r="AUW6" s="32"/>
      <c r="AUX6" s="32"/>
      <c r="AUY6" s="32"/>
      <c r="AUZ6" s="32"/>
      <c r="AVA6" s="32"/>
      <c r="AVB6" s="32"/>
      <c r="AVC6" s="32"/>
      <c r="AVD6" s="32"/>
      <c r="AVE6" s="32"/>
      <c r="AVF6" s="32"/>
      <c r="AVG6" s="32"/>
      <c r="AVH6" s="32"/>
      <c r="AVI6" s="32"/>
      <c r="AVJ6" s="32"/>
      <c r="AVK6" s="32"/>
      <c r="AVL6" s="32"/>
      <c r="AVM6" s="32"/>
      <c r="AVN6" s="32"/>
      <c r="AVO6" s="32"/>
      <c r="AVP6" s="32"/>
      <c r="AVQ6" s="32"/>
      <c r="AVR6" s="32"/>
      <c r="AVS6" s="32"/>
      <c r="AVT6" s="32"/>
      <c r="AVU6" s="32"/>
      <c r="AVV6" s="32"/>
      <c r="AVW6" s="32"/>
      <c r="AVX6" s="32"/>
      <c r="AVY6" s="32"/>
      <c r="AVZ6" s="32"/>
      <c r="AWA6" s="32"/>
      <c r="AWB6" s="32"/>
      <c r="AWC6" s="32"/>
      <c r="AWD6" s="32"/>
      <c r="AWE6" s="32"/>
      <c r="AWF6" s="32"/>
      <c r="AWG6" s="32"/>
      <c r="AWH6" s="32"/>
      <c r="AWI6" s="32"/>
      <c r="AWJ6" s="32"/>
      <c r="AWK6" s="32"/>
      <c r="AWL6" s="32"/>
      <c r="AWM6" s="32"/>
      <c r="AWN6" s="32"/>
      <c r="AWO6" s="32"/>
      <c r="AWP6" s="32"/>
      <c r="AWQ6" s="32"/>
      <c r="AWR6" s="32"/>
      <c r="AWS6" s="32"/>
      <c r="AWT6" s="32"/>
      <c r="AWU6" s="32"/>
      <c r="AWV6" s="32"/>
      <c r="AWW6" s="32"/>
      <c r="AWX6" s="32"/>
      <c r="AWY6" s="32"/>
      <c r="AWZ6" s="32"/>
      <c r="AXA6" s="32"/>
      <c r="AXB6" s="32"/>
      <c r="AXC6" s="32"/>
      <c r="AXD6" s="32"/>
      <c r="AXE6" s="32"/>
      <c r="AXF6" s="32"/>
      <c r="AXG6" s="32"/>
      <c r="AXH6" s="32"/>
      <c r="AXI6" s="32"/>
      <c r="AXJ6" s="32"/>
      <c r="AXK6" s="32"/>
      <c r="AXL6" s="32"/>
      <c r="AXM6" s="32"/>
      <c r="AXN6" s="32"/>
      <c r="AXO6" s="32"/>
      <c r="AXP6" s="32"/>
      <c r="AXQ6" s="32"/>
      <c r="AXR6" s="32"/>
      <c r="AXS6" s="32"/>
      <c r="AXT6" s="32"/>
      <c r="AXU6" s="32"/>
      <c r="AXV6" s="32"/>
      <c r="AXW6" s="32"/>
      <c r="AXX6" s="32"/>
      <c r="AXY6" s="32"/>
      <c r="AXZ6" s="32"/>
      <c r="AYA6" s="32"/>
      <c r="AYB6" s="32"/>
      <c r="AYC6" s="32"/>
      <c r="AYD6" s="32"/>
      <c r="AYE6" s="32"/>
      <c r="AYF6" s="32"/>
      <c r="AYG6" s="32"/>
      <c r="AYH6" s="32"/>
      <c r="AYI6" s="32"/>
      <c r="AYJ6" s="32"/>
      <c r="AYK6" s="32"/>
      <c r="AYL6" s="32"/>
      <c r="AYM6" s="32"/>
      <c r="AYN6" s="32"/>
      <c r="AYO6" s="32"/>
      <c r="AYP6" s="32"/>
      <c r="AYQ6" s="32"/>
      <c r="AYR6" s="32"/>
      <c r="AYS6" s="32"/>
      <c r="AYT6" s="32"/>
      <c r="AYU6" s="32"/>
      <c r="AYV6" s="32"/>
      <c r="AYW6" s="32"/>
      <c r="AYX6" s="32"/>
      <c r="AYY6" s="32"/>
      <c r="AYZ6" s="32"/>
      <c r="AZA6" s="32"/>
      <c r="AZB6" s="32"/>
      <c r="AZC6" s="32"/>
      <c r="AZD6" s="32"/>
      <c r="AZE6" s="32"/>
      <c r="AZF6" s="32"/>
      <c r="AZG6" s="32"/>
      <c r="AZH6" s="32"/>
      <c r="AZI6" s="32"/>
      <c r="AZJ6" s="32"/>
      <c r="AZK6" s="32"/>
      <c r="AZL6" s="32"/>
      <c r="AZM6" s="32"/>
      <c r="AZN6" s="32"/>
      <c r="AZO6" s="32"/>
      <c r="AZP6" s="32"/>
      <c r="AZQ6" s="32"/>
      <c r="AZR6" s="32"/>
      <c r="AZS6" s="32"/>
      <c r="AZT6" s="32"/>
      <c r="AZU6" s="32"/>
      <c r="AZV6" s="32"/>
      <c r="AZW6" s="32"/>
      <c r="AZX6" s="32"/>
      <c r="AZY6" s="32"/>
      <c r="AZZ6" s="32"/>
      <c r="BAA6" s="32"/>
      <c r="BAB6" s="32"/>
      <c r="BAC6" s="32"/>
      <c r="BAD6" s="32"/>
      <c r="BAE6" s="32"/>
      <c r="BAF6" s="32"/>
      <c r="BAG6" s="32"/>
      <c r="BAH6" s="32"/>
      <c r="BAI6" s="32"/>
      <c r="BAJ6" s="32"/>
      <c r="BAK6" s="32"/>
      <c r="BAL6" s="32"/>
      <c r="BAM6" s="32"/>
      <c r="BAN6" s="32"/>
      <c r="BAO6" s="32"/>
      <c r="BAP6" s="32"/>
      <c r="BAQ6" s="32"/>
      <c r="BAR6" s="32"/>
      <c r="BAS6" s="32"/>
      <c r="BAT6" s="32"/>
      <c r="BAU6" s="32"/>
      <c r="BAV6" s="32"/>
      <c r="BAW6" s="32"/>
      <c r="BAX6" s="32"/>
      <c r="BAY6" s="32"/>
      <c r="BAZ6" s="32"/>
      <c r="BBA6" s="32"/>
      <c r="BBB6" s="32"/>
      <c r="BBC6" s="32"/>
      <c r="BBD6" s="32"/>
      <c r="BBE6" s="32"/>
      <c r="BBF6" s="32"/>
      <c r="BBG6" s="32"/>
      <c r="BBH6" s="32"/>
      <c r="BBI6" s="32"/>
      <c r="BBJ6" s="32"/>
      <c r="BBK6" s="32"/>
      <c r="BBL6" s="32"/>
      <c r="BBM6" s="32"/>
      <c r="BBN6" s="32"/>
      <c r="BBO6" s="32"/>
      <c r="BBP6" s="32"/>
      <c r="BBQ6" s="32"/>
      <c r="BBR6" s="32"/>
      <c r="BBS6" s="32"/>
      <c r="BBT6" s="32"/>
      <c r="BBU6" s="32"/>
      <c r="BBV6" s="32"/>
      <c r="BBW6" s="32"/>
      <c r="BBX6" s="32"/>
      <c r="BBY6" s="32"/>
      <c r="BBZ6" s="32"/>
      <c r="BCA6" s="32"/>
      <c r="BCB6" s="32"/>
      <c r="BCC6" s="32"/>
      <c r="BCD6" s="32"/>
      <c r="BCE6" s="32"/>
      <c r="BCF6" s="32"/>
      <c r="BCG6" s="32"/>
      <c r="BCH6" s="32"/>
      <c r="BCI6" s="32"/>
      <c r="BCJ6" s="32"/>
      <c r="BCK6" s="32"/>
      <c r="BCL6" s="32"/>
      <c r="BCM6" s="32"/>
      <c r="BCN6" s="32"/>
      <c r="BCO6" s="32"/>
      <c r="BCP6" s="32"/>
      <c r="BCQ6" s="32"/>
      <c r="BCR6" s="32"/>
      <c r="BCS6" s="32"/>
      <c r="BCT6" s="32"/>
      <c r="BCU6" s="32"/>
      <c r="BCV6" s="32"/>
      <c r="BCW6" s="32"/>
      <c r="BCX6" s="32"/>
      <c r="BCY6" s="32"/>
      <c r="BCZ6" s="32"/>
      <c r="BDA6" s="32"/>
      <c r="BDB6" s="32"/>
      <c r="BDC6" s="32"/>
      <c r="BDD6" s="32"/>
      <c r="BDE6" s="32"/>
      <c r="BDF6" s="32"/>
      <c r="BDG6" s="32"/>
      <c r="BDH6" s="32"/>
      <c r="BDI6" s="32"/>
      <c r="BDJ6" s="32"/>
      <c r="BDK6" s="32"/>
      <c r="BDL6" s="32"/>
      <c r="BDM6" s="32"/>
      <c r="BDN6" s="32"/>
      <c r="BDO6" s="32"/>
      <c r="BDP6" s="32"/>
      <c r="BDQ6" s="32"/>
      <c r="BDR6" s="32"/>
      <c r="BDS6" s="32"/>
      <c r="BDT6" s="32"/>
      <c r="BDU6" s="32"/>
      <c r="BDV6" s="32"/>
      <c r="BDW6" s="32"/>
      <c r="BDX6" s="32"/>
      <c r="BDY6" s="32"/>
      <c r="BDZ6" s="32"/>
      <c r="BEA6" s="32"/>
      <c r="BEB6" s="32"/>
      <c r="BEC6" s="32"/>
      <c r="BED6" s="32"/>
      <c r="BEE6" s="32"/>
      <c r="BEF6" s="32"/>
      <c r="BEG6" s="32"/>
      <c r="BEH6" s="32"/>
      <c r="BEI6" s="32"/>
      <c r="BEJ6" s="32"/>
      <c r="BEK6" s="32"/>
      <c r="BEL6" s="32"/>
      <c r="BEM6" s="32"/>
      <c r="BEN6" s="32"/>
      <c r="BEO6" s="32"/>
      <c r="BEP6" s="32"/>
      <c r="BEQ6" s="32"/>
      <c r="BER6" s="32"/>
      <c r="BES6" s="32"/>
      <c r="BET6" s="32"/>
      <c r="BEU6" s="32"/>
      <c r="BEV6" s="32"/>
      <c r="BEW6" s="32"/>
      <c r="BEX6" s="32"/>
      <c r="BEY6" s="32"/>
      <c r="BEZ6" s="32"/>
      <c r="BFA6" s="32"/>
      <c r="BFB6" s="32"/>
      <c r="BFC6" s="32"/>
      <c r="BFD6" s="32"/>
      <c r="BFE6" s="32"/>
      <c r="BFF6" s="32"/>
      <c r="BFG6" s="32"/>
      <c r="BFH6" s="32"/>
      <c r="BFI6" s="32"/>
      <c r="BFJ6" s="32"/>
      <c r="BFK6" s="32"/>
      <c r="BFL6" s="32"/>
      <c r="BFM6" s="32"/>
      <c r="BFN6" s="32"/>
      <c r="BFO6" s="32"/>
      <c r="BFP6" s="32"/>
      <c r="BFQ6" s="32"/>
      <c r="BFR6" s="32"/>
      <c r="BFS6" s="32"/>
      <c r="BFT6" s="32"/>
      <c r="BFU6" s="32"/>
      <c r="BFV6" s="32"/>
      <c r="BFW6" s="32"/>
      <c r="BFX6" s="32"/>
      <c r="BFY6" s="32"/>
      <c r="BFZ6" s="32"/>
      <c r="BGA6" s="32"/>
      <c r="BGB6" s="32"/>
      <c r="BGC6" s="32"/>
      <c r="BGD6" s="32"/>
      <c r="BGE6" s="32"/>
      <c r="BGF6" s="32"/>
      <c r="BGG6" s="32"/>
      <c r="BGH6" s="32"/>
      <c r="BGI6" s="32"/>
      <c r="BGJ6" s="32"/>
      <c r="BGK6" s="32"/>
      <c r="BGL6" s="32"/>
      <c r="BGM6" s="32"/>
      <c r="BGN6" s="32"/>
      <c r="BGO6" s="32"/>
      <c r="BGP6" s="32"/>
      <c r="BGQ6" s="32"/>
      <c r="BGR6" s="32"/>
      <c r="BGS6" s="32"/>
      <c r="BGT6" s="32"/>
      <c r="BGU6" s="32"/>
      <c r="BGV6" s="32"/>
      <c r="BGW6" s="32"/>
      <c r="BGX6" s="32"/>
      <c r="BGY6" s="32"/>
      <c r="BGZ6" s="32"/>
      <c r="BHA6" s="32"/>
      <c r="BHB6" s="32"/>
      <c r="BHC6" s="32"/>
      <c r="BHD6" s="32"/>
      <c r="BHE6" s="32"/>
      <c r="BHF6" s="32"/>
      <c r="BHG6" s="32"/>
      <c r="BHH6" s="32"/>
      <c r="BHI6" s="32"/>
      <c r="BHJ6" s="32"/>
      <c r="BHK6" s="32"/>
      <c r="BHL6" s="32"/>
      <c r="BHM6" s="32"/>
      <c r="BHN6" s="32"/>
      <c r="BHO6" s="32"/>
      <c r="BHP6" s="32"/>
      <c r="BHQ6" s="32"/>
      <c r="BHR6" s="32"/>
      <c r="BHS6" s="32"/>
      <c r="BHT6" s="32"/>
      <c r="BHU6" s="32"/>
      <c r="BHV6" s="32"/>
      <c r="BHW6" s="32"/>
      <c r="BHX6" s="32"/>
      <c r="BHY6" s="32"/>
      <c r="BHZ6" s="32"/>
      <c r="BIA6" s="32"/>
      <c r="BIB6" s="32"/>
      <c r="BIC6" s="32"/>
      <c r="BID6" s="32"/>
      <c r="BIE6" s="32"/>
      <c r="BIF6" s="32"/>
      <c r="BIG6" s="32"/>
      <c r="BIH6" s="32"/>
      <c r="BII6" s="32"/>
      <c r="BIJ6" s="32"/>
      <c r="BIK6" s="32"/>
      <c r="BIL6" s="32"/>
      <c r="BIM6" s="32"/>
      <c r="BIN6" s="32"/>
      <c r="BIO6" s="32"/>
      <c r="BIP6" s="32"/>
      <c r="BIQ6" s="32"/>
      <c r="BIR6" s="32"/>
      <c r="BIS6" s="32"/>
      <c r="BIT6" s="32"/>
      <c r="BIU6" s="32"/>
      <c r="BIV6" s="32"/>
      <c r="BIW6" s="32"/>
      <c r="BIX6" s="32"/>
      <c r="BIY6" s="32"/>
      <c r="BIZ6" s="32"/>
      <c r="BJA6" s="32"/>
      <c r="BJB6" s="32"/>
      <c r="BJC6" s="32"/>
      <c r="BJD6" s="32"/>
      <c r="BJE6" s="32"/>
      <c r="BJF6" s="32"/>
      <c r="BJG6" s="32"/>
      <c r="BJH6" s="32"/>
      <c r="BJI6" s="32"/>
      <c r="BJJ6" s="32"/>
      <c r="BJK6" s="32"/>
      <c r="BJL6" s="32"/>
      <c r="BJM6" s="32"/>
      <c r="BJN6" s="32"/>
      <c r="BJO6" s="32"/>
      <c r="BJP6" s="32"/>
      <c r="BJQ6" s="32"/>
      <c r="BJR6" s="32"/>
      <c r="BJS6" s="32"/>
      <c r="BJT6" s="32"/>
      <c r="BJU6" s="32"/>
      <c r="BJV6" s="32"/>
      <c r="BJW6" s="32"/>
      <c r="BJX6" s="32"/>
      <c r="BJY6" s="32"/>
      <c r="BJZ6" s="32"/>
      <c r="BKA6" s="32"/>
      <c r="BKB6" s="32"/>
      <c r="BKC6" s="32"/>
      <c r="BKD6" s="32"/>
      <c r="BKE6" s="32"/>
      <c r="BKF6" s="32"/>
      <c r="BKG6" s="32"/>
      <c r="BKH6" s="32"/>
      <c r="BKI6" s="32"/>
      <c r="BKJ6" s="32"/>
      <c r="BKK6" s="32"/>
      <c r="BKL6" s="32"/>
      <c r="BKM6" s="32"/>
      <c r="BKN6" s="32"/>
      <c r="BKO6" s="32"/>
      <c r="BKP6" s="32"/>
      <c r="BKQ6" s="32"/>
      <c r="BKR6" s="32"/>
      <c r="BKS6" s="32"/>
      <c r="BKT6" s="32"/>
      <c r="BKU6" s="32"/>
      <c r="BKV6" s="32"/>
      <c r="BKW6" s="32"/>
      <c r="BKX6" s="32"/>
      <c r="BKY6" s="32"/>
      <c r="BKZ6" s="32"/>
      <c r="BLA6" s="32"/>
      <c r="BLB6" s="32"/>
      <c r="BLC6" s="32"/>
      <c r="BLD6" s="32"/>
      <c r="BLE6" s="32"/>
      <c r="BLF6" s="32"/>
      <c r="BLG6" s="32"/>
      <c r="BLH6" s="32"/>
      <c r="BLI6" s="32"/>
      <c r="BLJ6" s="32"/>
      <c r="BLK6" s="32"/>
      <c r="BLL6" s="32"/>
      <c r="BLM6" s="32"/>
      <c r="BLN6" s="32"/>
      <c r="BLO6" s="32"/>
      <c r="BLP6" s="32"/>
      <c r="BLQ6" s="32"/>
      <c r="BLR6" s="32"/>
      <c r="BLS6" s="32"/>
      <c r="BLT6" s="32"/>
      <c r="BLU6" s="32"/>
      <c r="BLV6" s="32"/>
      <c r="BLW6" s="32"/>
      <c r="BLX6" s="32"/>
      <c r="BLY6" s="32"/>
      <c r="BLZ6" s="32"/>
      <c r="BMA6" s="32"/>
      <c r="BMB6" s="32"/>
      <c r="BMC6" s="32"/>
      <c r="BMD6" s="32"/>
      <c r="BME6" s="32"/>
      <c r="BMF6" s="32"/>
      <c r="BMG6" s="32"/>
      <c r="BMH6" s="32"/>
      <c r="BMI6" s="32"/>
      <c r="BMJ6" s="32"/>
      <c r="BMK6" s="32"/>
      <c r="BML6" s="32"/>
      <c r="BMM6" s="32"/>
      <c r="BMN6" s="32"/>
      <c r="BMO6" s="32"/>
      <c r="BMP6" s="32"/>
      <c r="BMQ6" s="32"/>
      <c r="BMR6" s="32"/>
      <c r="BMS6" s="32"/>
      <c r="BMT6" s="32"/>
      <c r="BMU6" s="32"/>
      <c r="BMV6" s="32"/>
      <c r="BMW6" s="32"/>
      <c r="BMX6" s="32"/>
      <c r="BMY6" s="32"/>
      <c r="BMZ6" s="32"/>
      <c r="BNA6" s="32"/>
      <c r="BNB6" s="32"/>
      <c r="BNC6" s="32"/>
      <c r="BND6" s="32"/>
      <c r="BNE6" s="32"/>
      <c r="BNF6" s="32"/>
      <c r="BNG6" s="32"/>
      <c r="BNH6" s="32"/>
      <c r="BNI6" s="32"/>
      <c r="BNJ6" s="32"/>
      <c r="BNK6" s="32"/>
      <c r="BNL6" s="32"/>
      <c r="BNM6" s="32"/>
      <c r="BNN6" s="32"/>
      <c r="BNO6" s="32"/>
      <c r="BNP6" s="32"/>
      <c r="BNQ6" s="32"/>
      <c r="BNR6" s="32"/>
      <c r="BNS6" s="32"/>
      <c r="BNT6" s="32"/>
      <c r="BNU6" s="32"/>
      <c r="BNV6" s="32"/>
      <c r="BNW6" s="32"/>
      <c r="BNX6" s="32"/>
      <c r="BNY6" s="32"/>
      <c r="BNZ6" s="32"/>
      <c r="BOA6" s="32"/>
      <c r="BOB6" s="32"/>
      <c r="BOC6" s="32"/>
      <c r="BOD6" s="32"/>
      <c r="BOE6" s="32"/>
      <c r="BOF6" s="32"/>
      <c r="BOG6" s="32"/>
      <c r="BOH6" s="32"/>
      <c r="BOI6" s="32"/>
      <c r="BOJ6" s="32"/>
      <c r="BOK6" s="32"/>
      <c r="BOL6" s="32"/>
      <c r="BOM6" s="32"/>
      <c r="BON6" s="32"/>
      <c r="BOO6" s="32"/>
      <c r="BOP6" s="32"/>
      <c r="BOQ6" s="32"/>
      <c r="BOR6" s="32"/>
      <c r="BOS6" s="32"/>
      <c r="BOT6" s="32"/>
      <c r="BOU6" s="32"/>
      <c r="BOV6" s="32"/>
      <c r="BOW6" s="32"/>
      <c r="BOX6" s="32"/>
      <c r="BOY6" s="32"/>
      <c r="BOZ6" s="32"/>
      <c r="BPA6" s="32"/>
      <c r="BPB6" s="32"/>
      <c r="BPC6" s="32"/>
      <c r="BPD6" s="32"/>
      <c r="BPE6" s="32"/>
      <c r="BPF6" s="32"/>
      <c r="BPG6" s="32"/>
      <c r="BPH6" s="32"/>
      <c r="BPI6" s="32"/>
      <c r="BPJ6" s="32"/>
      <c r="BPK6" s="32"/>
      <c r="BPL6" s="32"/>
      <c r="BPM6" s="32"/>
      <c r="BPN6" s="32"/>
      <c r="BPO6" s="32"/>
      <c r="BPP6" s="32"/>
      <c r="BPQ6" s="32"/>
      <c r="BPR6" s="32"/>
      <c r="BPS6" s="32"/>
      <c r="BPT6" s="32"/>
      <c r="BPU6" s="32"/>
      <c r="BPV6" s="32"/>
      <c r="BPW6" s="32"/>
      <c r="BPX6" s="32"/>
      <c r="BPY6" s="32"/>
      <c r="BPZ6" s="32"/>
      <c r="BQA6" s="32"/>
      <c r="BQB6" s="32"/>
      <c r="BQC6" s="32"/>
      <c r="BQD6" s="32"/>
      <c r="BQE6" s="32"/>
      <c r="BQF6" s="32"/>
      <c r="BQG6" s="32"/>
      <c r="BQH6" s="32"/>
      <c r="BQI6" s="32"/>
      <c r="BQJ6" s="32"/>
      <c r="BQK6" s="32"/>
      <c r="BQL6" s="32"/>
      <c r="BQM6" s="32"/>
      <c r="BQN6" s="32"/>
      <c r="BQO6" s="32"/>
      <c r="BQP6" s="32"/>
      <c r="BQQ6" s="32"/>
      <c r="BQR6" s="32"/>
      <c r="BQS6" s="32"/>
      <c r="BQT6" s="32"/>
      <c r="BQU6" s="32"/>
      <c r="BQV6" s="32"/>
      <c r="BQW6" s="32"/>
      <c r="BQX6" s="32"/>
      <c r="BQY6" s="32"/>
      <c r="BQZ6" s="32"/>
      <c r="BRA6" s="32"/>
      <c r="BRB6" s="32"/>
      <c r="BRC6" s="32"/>
      <c r="BRD6" s="32"/>
      <c r="BRE6" s="32"/>
      <c r="BRF6" s="32"/>
      <c r="BRG6" s="32"/>
      <c r="BRH6" s="32"/>
      <c r="BRI6" s="32"/>
      <c r="BRJ6" s="32"/>
      <c r="BRK6" s="32"/>
      <c r="BRL6" s="32"/>
      <c r="BRM6" s="32"/>
      <c r="BRN6" s="32"/>
      <c r="BRO6" s="32"/>
      <c r="BRP6" s="32"/>
      <c r="BRQ6" s="32"/>
      <c r="BRR6" s="32"/>
      <c r="BRS6" s="32"/>
      <c r="BRT6" s="32"/>
      <c r="BRU6" s="32"/>
      <c r="BRV6" s="32"/>
      <c r="BRW6" s="32"/>
      <c r="BRX6" s="32"/>
      <c r="BRY6" s="32"/>
      <c r="BRZ6" s="32"/>
      <c r="BSA6" s="32"/>
      <c r="BSB6" s="32"/>
      <c r="BSC6" s="32"/>
      <c r="BSD6" s="32"/>
      <c r="BSE6" s="32"/>
      <c r="BSF6" s="32"/>
      <c r="BSG6" s="32"/>
      <c r="BSH6" s="32"/>
      <c r="BSI6" s="32"/>
      <c r="BSJ6" s="32"/>
      <c r="BSK6" s="32"/>
      <c r="BSL6" s="32"/>
      <c r="BSM6" s="32"/>
      <c r="BSN6" s="32"/>
      <c r="BSO6" s="32"/>
      <c r="BSP6" s="32"/>
      <c r="BSQ6" s="32"/>
      <c r="BSR6" s="32"/>
      <c r="BSS6" s="32"/>
      <c r="BST6" s="32"/>
      <c r="BSU6" s="32"/>
      <c r="BSV6" s="32"/>
      <c r="BSW6" s="32"/>
      <c r="BSX6" s="32"/>
      <c r="BSY6" s="32"/>
      <c r="BSZ6" s="32"/>
      <c r="BTA6" s="32"/>
      <c r="BTB6" s="32"/>
      <c r="BTC6" s="32"/>
      <c r="BTD6" s="32"/>
      <c r="BTE6" s="32"/>
      <c r="BTF6" s="32"/>
      <c r="BTG6" s="32"/>
      <c r="BTH6" s="32"/>
      <c r="BTI6" s="32"/>
      <c r="BTJ6" s="32"/>
      <c r="BTK6" s="32"/>
      <c r="BTL6" s="32"/>
      <c r="BTM6" s="32"/>
      <c r="BTN6" s="32"/>
      <c r="BTO6" s="32"/>
      <c r="BTP6" s="32"/>
      <c r="BTQ6" s="32"/>
      <c r="BTR6" s="32"/>
      <c r="BTS6" s="32"/>
      <c r="BTT6" s="32"/>
      <c r="BTU6" s="32"/>
      <c r="BTV6" s="32"/>
      <c r="BTW6" s="32"/>
      <c r="BTX6" s="32"/>
      <c r="BTY6" s="32"/>
      <c r="BTZ6" s="32"/>
      <c r="BUA6" s="32"/>
      <c r="BUB6" s="32"/>
      <c r="BUC6" s="32"/>
      <c r="BUD6" s="32"/>
      <c r="BUE6" s="32"/>
      <c r="BUF6" s="32"/>
      <c r="BUG6" s="32"/>
      <c r="BUH6" s="32"/>
      <c r="BUI6" s="32"/>
      <c r="BUJ6" s="32"/>
      <c r="BUK6" s="32"/>
      <c r="BUL6" s="32"/>
      <c r="BUM6" s="32"/>
      <c r="BUN6" s="32"/>
      <c r="BUO6" s="32"/>
      <c r="BUP6" s="32"/>
      <c r="BUQ6" s="32"/>
      <c r="BUR6" s="32"/>
      <c r="BUS6" s="32"/>
      <c r="BUT6" s="32"/>
      <c r="BUU6" s="32"/>
      <c r="BUV6" s="32"/>
      <c r="BUW6" s="32"/>
      <c r="BUX6" s="32"/>
      <c r="BUY6" s="32"/>
      <c r="BUZ6" s="32"/>
      <c r="BVA6" s="32"/>
      <c r="BVB6" s="32"/>
      <c r="BVC6" s="32"/>
      <c r="BVD6" s="32"/>
      <c r="BVE6" s="32"/>
      <c r="BVF6" s="32"/>
      <c r="BVG6" s="32"/>
      <c r="BVH6" s="32"/>
      <c r="BVI6" s="32"/>
      <c r="BVJ6" s="32"/>
      <c r="BVK6" s="32"/>
      <c r="BVL6" s="32"/>
      <c r="BVM6" s="32"/>
      <c r="BVN6" s="32"/>
      <c r="BVO6" s="32"/>
      <c r="BVP6" s="32"/>
      <c r="BVQ6" s="32"/>
      <c r="BVR6" s="32"/>
      <c r="BVS6" s="32"/>
      <c r="BVT6" s="32"/>
      <c r="BVU6" s="32"/>
      <c r="BVV6" s="32"/>
      <c r="BVW6" s="32"/>
      <c r="BVX6" s="32"/>
      <c r="BVY6" s="32"/>
      <c r="BVZ6" s="32"/>
      <c r="BWA6" s="32"/>
      <c r="BWB6" s="32"/>
      <c r="BWC6" s="32"/>
      <c r="BWD6" s="32"/>
      <c r="BWE6" s="32"/>
      <c r="BWF6" s="32"/>
      <c r="BWG6" s="32"/>
      <c r="BWH6" s="32"/>
      <c r="BWI6" s="32"/>
      <c r="BWJ6" s="32"/>
      <c r="BWK6" s="32"/>
      <c r="BWL6" s="32"/>
      <c r="BWM6" s="32"/>
      <c r="BWN6" s="32"/>
      <c r="BWO6" s="32"/>
      <c r="BWP6" s="32"/>
      <c r="BWQ6" s="32"/>
      <c r="BWR6" s="32"/>
      <c r="BWS6" s="32"/>
      <c r="BWT6" s="32"/>
      <c r="BWU6" s="32"/>
      <c r="BWV6" s="32"/>
      <c r="BWW6" s="32"/>
      <c r="BWX6" s="32"/>
      <c r="BWY6" s="32"/>
      <c r="BWZ6" s="32"/>
      <c r="BXA6" s="32"/>
      <c r="BXB6" s="32"/>
      <c r="BXC6" s="32"/>
      <c r="BXD6" s="32"/>
      <c r="BXE6" s="32"/>
      <c r="BXF6" s="32"/>
      <c r="BXG6" s="32"/>
      <c r="BXH6" s="32"/>
      <c r="BXI6" s="32"/>
      <c r="BXJ6" s="32"/>
      <c r="BXK6" s="32"/>
      <c r="BXL6" s="32"/>
      <c r="BXM6" s="32"/>
      <c r="BXN6" s="32"/>
      <c r="BXO6" s="32"/>
      <c r="BXP6" s="32"/>
      <c r="BXQ6" s="32"/>
      <c r="BXR6" s="32"/>
      <c r="BXS6" s="32"/>
      <c r="BXT6" s="32"/>
      <c r="BXU6" s="32"/>
      <c r="BXV6" s="32"/>
      <c r="BXW6" s="32"/>
      <c r="BXX6" s="32"/>
      <c r="BXY6" s="32"/>
      <c r="BXZ6" s="32"/>
      <c r="BYA6" s="32"/>
      <c r="BYB6" s="32"/>
      <c r="BYC6" s="32"/>
      <c r="BYD6" s="32"/>
      <c r="BYE6" s="32"/>
      <c r="BYF6" s="32"/>
      <c r="BYG6" s="32"/>
      <c r="BYH6" s="32"/>
      <c r="BYI6" s="32"/>
      <c r="BYJ6" s="32"/>
      <c r="BYK6" s="32"/>
      <c r="BYL6" s="32"/>
      <c r="BYM6" s="32"/>
      <c r="BYN6" s="32"/>
      <c r="BYO6" s="32"/>
      <c r="BYP6" s="32"/>
      <c r="BYQ6" s="32"/>
      <c r="BYR6" s="32"/>
      <c r="BYS6" s="32"/>
      <c r="BYT6" s="32"/>
      <c r="BYU6" s="32"/>
      <c r="BYV6" s="32"/>
      <c r="BYW6" s="32"/>
      <c r="BYX6" s="32"/>
      <c r="BYY6" s="32"/>
      <c r="BYZ6" s="32"/>
      <c r="BZA6" s="32"/>
      <c r="BZB6" s="32"/>
      <c r="BZC6" s="32"/>
      <c r="BZD6" s="32"/>
      <c r="BZE6" s="32"/>
      <c r="BZF6" s="32"/>
      <c r="BZG6" s="32"/>
      <c r="BZH6" s="32"/>
      <c r="BZI6" s="32"/>
      <c r="BZJ6" s="32"/>
      <c r="BZK6" s="32"/>
      <c r="BZL6" s="32"/>
      <c r="BZM6" s="32"/>
      <c r="BZN6" s="32"/>
      <c r="BZO6" s="32"/>
      <c r="BZP6" s="32"/>
      <c r="BZQ6" s="32"/>
      <c r="BZR6" s="32"/>
      <c r="BZS6" s="32"/>
      <c r="BZT6" s="32"/>
      <c r="BZU6" s="32"/>
      <c r="BZV6" s="32"/>
      <c r="BZW6" s="32"/>
      <c r="BZX6" s="32"/>
      <c r="BZY6" s="32"/>
      <c r="BZZ6" s="32"/>
      <c r="CAA6" s="32"/>
      <c r="CAB6" s="32"/>
      <c r="CAC6" s="32"/>
      <c r="CAD6" s="32"/>
      <c r="CAE6" s="32"/>
      <c r="CAF6" s="32"/>
      <c r="CAG6" s="32"/>
      <c r="CAH6" s="32"/>
      <c r="CAI6" s="32"/>
      <c r="CAJ6" s="32"/>
      <c r="CAK6" s="32"/>
      <c r="CAL6" s="32"/>
      <c r="CAM6" s="32"/>
      <c r="CAN6" s="32"/>
      <c r="CAO6" s="32"/>
      <c r="CAP6" s="32"/>
      <c r="CAQ6" s="32"/>
      <c r="CAR6" s="32"/>
      <c r="CAS6" s="32"/>
      <c r="CAT6" s="32"/>
      <c r="CAU6" s="32"/>
      <c r="CAV6" s="32"/>
      <c r="CAW6" s="32"/>
      <c r="CAX6" s="32"/>
      <c r="CAY6" s="32"/>
      <c r="CAZ6" s="32"/>
      <c r="CBA6" s="32"/>
      <c r="CBB6" s="32"/>
      <c r="CBC6" s="32"/>
      <c r="CBD6" s="32"/>
      <c r="CBE6" s="32"/>
      <c r="CBF6" s="32"/>
      <c r="CBG6" s="32"/>
      <c r="CBH6" s="32"/>
      <c r="CBI6" s="32"/>
      <c r="CBJ6" s="32"/>
      <c r="CBK6" s="32"/>
      <c r="CBL6" s="32"/>
      <c r="CBM6" s="32"/>
      <c r="CBN6" s="32"/>
      <c r="CBO6" s="32"/>
      <c r="CBP6" s="32"/>
      <c r="CBQ6" s="32"/>
      <c r="CBR6" s="32"/>
      <c r="CBS6" s="32"/>
      <c r="CBT6" s="32"/>
      <c r="CBU6" s="32"/>
      <c r="CBV6" s="32"/>
      <c r="CBW6" s="32"/>
      <c r="CBX6" s="32"/>
      <c r="CBY6" s="32"/>
      <c r="CBZ6" s="32"/>
      <c r="CCA6" s="32"/>
      <c r="CCB6" s="32"/>
      <c r="CCC6" s="32"/>
      <c r="CCD6" s="32"/>
      <c r="CCE6" s="32"/>
      <c r="CCF6" s="32"/>
      <c r="CCG6" s="32"/>
      <c r="CCH6" s="32"/>
      <c r="CCI6" s="32"/>
      <c r="CCJ6" s="32"/>
      <c r="CCK6" s="32"/>
      <c r="CCL6" s="32"/>
      <c r="CCM6" s="32"/>
      <c r="CCN6" s="32"/>
      <c r="CCO6" s="32"/>
      <c r="CCP6" s="32"/>
      <c r="CCQ6" s="32"/>
      <c r="CCR6" s="32"/>
      <c r="CCS6" s="32"/>
      <c r="CCT6" s="32"/>
      <c r="CCU6" s="32"/>
      <c r="CCV6" s="32"/>
      <c r="CCW6" s="32"/>
      <c r="CCX6" s="32"/>
      <c r="CCY6" s="32"/>
      <c r="CCZ6" s="32"/>
      <c r="CDA6" s="32"/>
      <c r="CDB6" s="32"/>
      <c r="CDC6" s="32"/>
      <c r="CDD6" s="32"/>
      <c r="CDE6" s="32"/>
      <c r="CDF6" s="32"/>
      <c r="CDG6" s="32"/>
      <c r="CDH6" s="32"/>
      <c r="CDI6" s="32"/>
      <c r="CDJ6" s="32"/>
      <c r="CDK6" s="32"/>
      <c r="CDL6" s="32"/>
      <c r="CDM6" s="32"/>
      <c r="CDN6" s="32"/>
      <c r="CDO6" s="32"/>
      <c r="CDP6" s="32"/>
      <c r="CDQ6" s="32"/>
      <c r="CDR6" s="32"/>
      <c r="CDS6" s="32"/>
      <c r="CDT6" s="32"/>
      <c r="CDU6" s="32"/>
      <c r="CDV6" s="32"/>
      <c r="CDW6" s="32"/>
      <c r="CDX6" s="32"/>
      <c r="CDY6" s="32"/>
      <c r="CDZ6" s="32"/>
      <c r="CEA6" s="32"/>
      <c r="CEB6" s="32"/>
      <c r="CEC6" s="32"/>
      <c r="CED6" s="32"/>
      <c r="CEE6" s="32"/>
      <c r="CEF6" s="32"/>
      <c r="CEG6" s="32"/>
      <c r="CEH6" s="32"/>
      <c r="CEI6" s="32"/>
      <c r="CEJ6" s="32"/>
      <c r="CEK6" s="32"/>
      <c r="CEL6" s="32"/>
      <c r="CEM6" s="32"/>
      <c r="CEN6" s="32"/>
      <c r="CEO6" s="32"/>
      <c r="CEP6" s="32"/>
      <c r="CEQ6" s="32"/>
      <c r="CER6" s="32"/>
      <c r="CES6" s="32"/>
      <c r="CET6" s="32"/>
      <c r="CEU6" s="32"/>
      <c r="CEV6" s="32"/>
      <c r="CEW6" s="32"/>
      <c r="CEX6" s="32"/>
      <c r="CEY6" s="32"/>
      <c r="CEZ6" s="32"/>
      <c r="CFA6" s="32"/>
      <c r="CFB6" s="32"/>
      <c r="CFC6" s="32"/>
      <c r="CFD6" s="32"/>
      <c r="CFE6" s="32"/>
      <c r="CFF6" s="32"/>
      <c r="CFG6" s="32"/>
      <c r="CFH6" s="32"/>
      <c r="CFI6" s="32"/>
      <c r="CFJ6" s="32"/>
      <c r="CFK6" s="32"/>
      <c r="CFL6" s="32"/>
      <c r="CFM6" s="32"/>
      <c r="CFN6" s="32"/>
      <c r="CFO6" s="32"/>
      <c r="CFP6" s="32"/>
      <c r="CFQ6" s="32"/>
      <c r="CFR6" s="32"/>
      <c r="CFS6" s="32"/>
      <c r="CFT6" s="32"/>
      <c r="CFU6" s="32"/>
      <c r="CFV6" s="32"/>
      <c r="CFW6" s="32"/>
      <c r="CFX6" s="32"/>
      <c r="CFY6" s="32"/>
      <c r="CFZ6" s="32"/>
      <c r="CGA6" s="32"/>
      <c r="CGB6" s="32"/>
      <c r="CGC6" s="32"/>
      <c r="CGD6" s="32"/>
      <c r="CGE6" s="32"/>
      <c r="CGF6" s="32"/>
      <c r="CGG6" s="32"/>
      <c r="CGH6" s="32"/>
      <c r="CGI6" s="32"/>
      <c r="CGJ6" s="32"/>
      <c r="CGK6" s="32"/>
      <c r="CGL6" s="32"/>
      <c r="CGM6" s="32"/>
      <c r="CGN6" s="32"/>
      <c r="CGO6" s="32"/>
      <c r="CGP6" s="32"/>
      <c r="CGQ6" s="32"/>
      <c r="CGR6" s="32"/>
      <c r="CGS6" s="32"/>
      <c r="CGT6" s="32"/>
      <c r="CGU6" s="32"/>
      <c r="CGV6" s="32"/>
      <c r="CGW6" s="32"/>
      <c r="CGX6" s="32"/>
      <c r="CGY6" s="32"/>
      <c r="CGZ6" s="32"/>
      <c r="CHA6" s="32"/>
      <c r="CHB6" s="32"/>
      <c r="CHC6" s="32"/>
      <c r="CHD6" s="32"/>
      <c r="CHE6" s="32"/>
      <c r="CHF6" s="32"/>
      <c r="CHG6" s="32"/>
      <c r="CHH6" s="32"/>
      <c r="CHI6" s="32"/>
      <c r="CHJ6" s="32"/>
      <c r="CHK6" s="32"/>
      <c r="CHL6" s="32"/>
      <c r="CHM6" s="32"/>
      <c r="CHN6" s="32"/>
      <c r="CHO6" s="32"/>
      <c r="CHP6" s="32"/>
      <c r="CHQ6" s="32"/>
      <c r="CHR6" s="32"/>
      <c r="CHS6" s="32"/>
      <c r="CHT6" s="32"/>
      <c r="CHU6" s="32"/>
      <c r="CHV6" s="32"/>
      <c r="CHW6" s="32"/>
      <c r="CHX6" s="32"/>
      <c r="CHY6" s="32"/>
      <c r="CHZ6" s="32"/>
      <c r="CIA6" s="32"/>
      <c r="CIB6" s="32"/>
      <c r="CIC6" s="32"/>
      <c r="CID6" s="32"/>
      <c r="CIE6" s="32"/>
      <c r="CIF6" s="32"/>
      <c r="CIG6" s="32"/>
      <c r="CIH6" s="32"/>
      <c r="CII6" s="32"/>
      <c r="CIJ6" s="32"/>
      <c r="CIK6" s="32"/>
      <c r="CIL6" s="32"/>
      <c r="CIM6" s="32"/>
      <c r="CIN6" s="32"/>
      <c r="CIO6" s="32"/>
      <c r="CIP6" s="32"/>
      <c r="CIQ6" s="32"/>
      <c r="CIR6" s="32"/>
      <c r="CIS6" s="32"/>
      <c r="CIT6" s="32"/>
      <c r="CIU6" s="32"/>
      <c r="CIV6" s="32"/>
      <c r="CIW6" s="32"/>
      <c r="CIX6" s="32"/>
      <c r="CIY6" s="32"/>
      <c r="CIZ6" s="32"/>
      <c r="CJA6" s="32"/>
      <c r="CJB6" s="32"/>
      <c r="CJC6" s="32"/>
      <c r="CJD6" s="32"/>
      <c r="CJE6" s="32"/>
      <c r="CJF6" s="32"/>
      <c r="CJG6" s="32"/>
      <c r="CJH6" s="32"/>
      <c r="CJI6" s="32"/>
      <c r="CJJ6" s="32"/>
      <c r="CJK6" s="32"/>
      <c r="CJL6" s="32"/>
      <c r="CJM6" s="32"/>
      <c r="CJN6" s="32"/>
      <c r="CJO6" s="32"/>
      <c r="CJP6" s="32"/>
      <c r="CJQ6" s="32"/>
      <c r="CJR6" s="32"/>
      <c r="CJS6" s="32"/>
      <c r="CJT6" s="32"/>
      <c r="CJU6" s="32"/>
      <c r="CJV6" s="32"/>
      <c r="CJW6" s="32"/>
      <c r="CJX6" s="32"/>
      <c r="CJY6" s="32"/>
      <c r="CJZ6" s="32"/>
      <c r="CKA6" s="32"/>
      <c r="CKB6" s="32"/>
      <c r="CKC6" s="32"/>
      <c r="CKD6" s="32"/>
      <c r="CKE6" s="32"/>
      <c r="CKF6" s="32"/>
      <c r="CKG6" s="32"/>
      <c r="CKH6" s="32"/>
      <c r="CKI6" s="32"/>
      <c r="CKJ6" s="32"/>
      <c r="CKK6" s="32"/>
      <c r="CKL6" s="32"/>
      <c r="CKM6" s="32"/>
      <c r="CKN6" s="32"/>
      <c r="CKO6" s="32"/>
      <c r="CKP6" s="32"/>
      <c r="CKQ6" s="32"/>
      <c r="CKR6" s="32"/>
      <c r="CKS6" s="32"/>
      <c r="CKT6" s="32"/>
      <c r="CKU6" s="32"/>
      <c r="CKV6" s="32"/>
      <c r="CKW6" s="32"/>
      <c r="CKX6" s="32"/>
      <c r="CKY6" s="32"/>
      <c r="CKZ6" s="32"/>
      <c r="CLA6" s="32"/>
      <c r="CLB6" s="32"/>
      <c r="CLC6" s="32"/>
      <c r="CLD6" s="32"/>
      <c r="CLE6" s="32"/>
      <c r="CLF6" s="32"/>
      <c r="CLG6" s="32"/>
      <c r="CLH6" s="32"/>
      <c r="CLI6" s="32"/>
      <c r="CLJ6" s="32"/>
      <c r="CLK6" s="32"/>
      <c r="CLL6" s="32"/>
      <c r="CLM6" s="32"/>
      <c r="CLN6" s="32"/>
      <c r="CLO6" s="32"/>
      <c r="CLP6" s="32"/>
      <c r="CLQ6" s="32"/>
      <c r="CLR6" s="32"/>
      <c r="CLS6" s="32"/>
      <c r="CLT6" s="32"/>
      <c r="CLU6" s="32"/>
      <c r="CLV6" s="32"/>
      <c r="CLW6" s="32"/>
      <c r="CLX6" s="32"/>
      <c r="CLY6" s="32"/>
      <c r="CLZ6" s="32"/>
      <c r="CMA6" s="32"/>
      <c r="CMB6" s="32"/>
      <c r="CMC6" s="32"/>
      <c r="CMD6" s="32"/>
      <c r="CME6" s="32"/>
      <c r="CMF6" s="32"/>
      <c r="CMG6" s="32"/>
      <c r="CMH6" s="32"/>
      <c r="CMI6" s="32"/>
      <c r="CMJ6" s="32"/>
      <c r="CMK6" s="32"/>
      <c r="CML6" s="32"/>
      <c r="CMM6" s="32"/>
      <c r="CMN6" s="32"/>
      <c r="CMO6" s="32"/>
      <c r="CMP6" s="32"/>
      <c r="CMQ6" s="32"/>
      <c r="CMR6" s="32"/>
      <c r="CMS6" s="32"/>
      <c r="CMT6" s="32"/>
      <c r="CMU6" s="32"/>
      <c r="CMV6" s="32"/>
      <c r="CMW6" s="32"/>
      <c r="CMX6" s="32"/>
      <c r="CMY6" s="32"/>
      <c r="CMZ6" s="32"/>
      <c r="CNA6" s="32"/>
      <c r="CNB6" s="32"/>
      <c r="CNC6" s="32"/>
      <c r="CND6" s="32"/>
      <c r="CNE6" s="32"/>
      <c r="CNF6" s="32"/>
      <c r="CNG6" s="32"/>
      <c r="CNH6" s="32"/>
      <c r="CNI6" s="32"/>
      <c r="CNJ6" s="32"/>
      <c r="CNK6" s="32"/>
      <c r="CNL6" s="32"/>
      <c r="CNM6" s="32"/>
      <c r="CNN6" s="32"/>
      <c r="CNO6" s="32"/>
      <c r="CNP6" s="32"/>
      <c r="CNQ6" s="32"/>
      <c r="CNR6" s="32"/>
      <c r="CNS6" s="32"/>
      <c r="CNT6" s="32"/>
      <c r="CNU6" s="32"/>
      <c r="CNV6" s="32"/>
      <c r="CNW6" s="32"/>
      <c r="CNX6" s="32"/>
      <c r="CNY6" s="32"/>
      <c r="CNZ6" s="32"/>
      <c r="COA6" s="32"/>
      <c r="COB6" s="32"/>
      <c r="COC6" s="32"/>
      <c r="COD6" s="32"/>
      <c r="COE6" s="32"/>
      <c r="COF6" s="32"/>
      <c r="COG6" s="32"/>
      <c r="COH6" s="32"/>
      <c r="COI6" s="32"/>
      <c r="COJ6" s="32"/>
      <c r="COK6" s="32"/>
      <c r="COL6" s="32"/>
      <c r="COM6" s="32"/>
      <c r="CON6" s="32"/>
      <c r="COO6" s="32"/>
      <c r="COP6" s="32"/>
      <c r="COQ6" s="32"/>
      <c r="COR6" s="32"/>
      <c r="COS6" s="32"/>
      <c r="COT6" s="32"/>
      <c r="COU6" s="32"/>
      <c r="COV6" s="32"/>
      <c r="COW6" s="32"/>
      <c r="COX6" s="32"/>
      <c r="COY6" s="32"/>
      <c r="COZ6" s="32"/>
      <c r="CPA6" s="32"/>
      <c r="CPB6" s="32"/>
      <c r="CPC6" s="32"/>
      <c r="CPD6" s="32"/>
      <c r="CPE6" s="32"/>
      <c r="CPF6" s="32"/>
      <c r="CPG6" s="32"/>
      <c r="CPH6" s="32"/>
      <c r="CPI6" s="32"/>
      <c r="CPJ6" s="32"/>
      <c r="CPK6" s="32"/>
      <c r="CPL6" s="32"/>
      <c r="CPM6" s="32"/>
      <c r="CPN6" s="32"/>
      <c r="CPO6" s="32"/>
      <c r="CPP6" s="32"/>
      <c r="CPQ6" s="32"/>
      <c r="CPR6" s="32"/>
      <c r="CPS6" s="32"/>
      <c r="CPT6" s="32"/>
      <c r="CPU6" s="32"/>
      <c r="CPV6" s="32"/>
      <c r="CPW6" s="32"/>
      <c r="CPX6" s="32"/>
      <c r="CPY6" s="32"/>
      <c r="CPZ6" s="32"/>
      <c r="CQA6" s="32"/>
      <c r="CQB6" s="32"/>
      <c r="CQC6" s="32"/>
      <c r="CQD6" s="32"/>
      <c r="CQE6" s="32"/>
      <c r="CQF6" s="32"/>
      <c r="CQG6" s="32"/>
      <c r="CQH6" s="32"/>
      <c r="CQI6" s="32"/>
      <c r="CQJ6" s="32"/>
      <c r="CQK6" s="32"/>
      <c r="CQL6" s="32"/>
      <c r="CQM6" s="32"/>
      <c r="CQN6" s="32"/>
      <c r="CQO6" s="32"/>
      <c r="CQP6" s="32"/>
      <c r="CQQ6" s="32"/>
      <c r="CQR6" s="32"/>
      <c r="CQS6" s="32"/>
      <c r="CQT6" s="32"/>
      <c r="CQU6" s="32"/>
      <c r="CQV6" s="32"/>
      <c r="CQW6" s="32"/>
      <c r="CQX6" s="32"/>
      <c r="CQY6" s="32"/>
      <c r="CQZ6" s="32"/>
      <c r="CRA6" s="32"/>
      <c r="CRB6" s="32"/>
      <c r="CRC6" s="32"/>
      <c r="CRD6" s="32"/>
      <c r="CRE6" s="32"/>
      <c r="CRF6" s="32"/>
      <c r="CRG6" s="32"/>
      <c r="CRH6" s="32"/>
      <c r="CRI6" s="32"/>
      <c r="CRJ6" s="32"/>
      <c r="CRK6" s="32"/>
      <c r="CRL6" s="32"/>
      <c r="CRM6" s="32"/>
      <c r="CRN6" s="32"/>
      <c r="CRO6" s="32"/>
      <c r="CRP6" s="32"/>
      <c r="CRQ6" s="32"/>
      <c r="CRR6" s="32"/>
      <c r="CRS6" s="32"/>
      <c r="CRT6" s="32"/>
      <c r="CRU6" s="32"/>
      <c r="CRV6" s="32"/>
      <c r="CRW6" s="32"/>
      <c r="CRX6" s="32"/>
      <c r="CRY6" s="32"/>
      <c r="CRZ6" s="32"/>
      <c r="CSA6" s="32"/>
      <c r="CSB6" s="32"/>
      <c r="CSC6" s="32"/>
      <c r="CSD6" s="32"/>
      <c r="CSE6" s="32"/>
      <c r="CSF6" s="32"/>
      <c r="CSG6" s="32"/>
      <c r="CSH6" s="32"/>
      <c r="CSI6" s="32"/>
      <c r="CSJ6" s="32"/>
      <c r="CSK6" s="32"/>
      <c r="CSL6" s="32"/>
      <c r="CSM6" s="32"/>
      <c r="CSN6" s="32"/>
      <c r="CSO6" s="32"/>
      <c r="CSP6" s="32"/>
      <c r="CSQ6" s="32"/>
      <c r="CSR6" s="32"/>
      <c r="CSS6" s="32"/>
      <c r="CST6" s="32"/>
      <c r="CSU6" s="32"/>
      <c r="CSV6" s="32"/>
      <c r="CSW6" s="32"/>
      <c r="CSX6" s="32"/>
      <c r="CSY6" s="32"/>
      <c r="CSZ6" s="32"/>
      <c r="CTA6" s="32"/>
      <c r="CTB6" s="32"/>
      <c r="CTC6" s="32"/>
      <c r="CTD6" s="32"/>
      <c r="CTE6" s="32"/>
      <c r="CTF6" s="32"/>
      <c r="CTG6" s="32"/>
      <c r="CTH6" s="32"/>
      <c r="CTI6" s="32"/>
      <c r="CTJ6" s="32"/>
      <c r="CTK6" s="32"/>
      <c r="CTL6" s="32"/>
      <c r="CTM6" s="32"/>
      <c r="CTN6" s="32"/>
      <c r="CTO6" s="32"/>
      <c r="CTP6" s="32"/>
      <c r="CTQ6" s="32"/>
      <c r="CTR6" s="32"/>
      <c r="CTS6" s="32"/>
      <c r="CTT6" s="32"/>
      <c r="CTU6" s="32"/>
      <c r="CTV6" s="32"/>
      <c r="CTW6" s="32"/>
      <c r="CTX6" s="32"/>
      <c r="CTY6" s="32"/>
      <c r="CTZ6" s="32"/>
      <c r="CUA6" s="32"/>
      <c r="CUB6" s="32"/>
      <c r="CUC6" s="32"/>
      <c r="CUD6" s="32"/>
      <c r="CUE6" s="32"/>
      <c r="CUF6" s="32"/>
      <c r="CUG6" s="32"/>
      <c r="CUH6" s="32"/>
      <c r="CUI6" s="32"/>
      <c r="CUJ6" s="32"/>
      <c r="CUK6" s="32"/>
      <c r="CUL6" s="32"/>
      <c r="CUM6" s="32"/>
      <c r="CUN6" s="32"/>
      <c r="CUO6" s="32"/>
      <c r="CUP6" s="32"/>
      <c r="CUQ6" s="32"/>
      <c r="CUR6" s="32"/>
      <c r="CUS6" s="32"/>
      <c r="CUT6" s="32"/>
      <c r="CUU6" s="32"/>
      <c r="CUV6" s="32"/>
      <c r="CUW6" s="32"/>
      <c r="CUX6" s="32"/>
      <c r="CUY6" s="32"/>
      <c r="CUZ6" s="32"/>
      <c r="CVA6" s="32"/>
      <c r="CVB6" s="32"/>
      <c r="CVC6" s="32"/>
      <c r="CVD6" s="32"/>
      <c r="CVE6" s="32"/>
      <c r="CVF6" s="32"/>
      <c r="CVG6" s="32"/>
      <c r="CVH6" s="32"/>
      <c r="CVI6" s="32"/>
      <c r="CVJ6" s="32"/>
      <c r="CVK6" s="32"/>
      <c r="CVL6" s="32"/>
      <c r="CVM6" s="32"/>
      <c r="CVN6" s="32"/>
      <c r="CVO6" s="32"/>
      <c r="CVP6" s="32"/>
      <c r="CVQ6" s="32"/>
      <c r="CVR6" s="32"/>
      <c r="CVS6" s="32"/>
      <c r="CVT6" s="32"/>
      <c r="CVU6" s="32"/>
      <c r="CVV6" s="32"/>
      <c r="CVW6" s="32"/>
      <c r="CVX6" s="32"/>
      <c r="CVY6" s="32"/>
      <c r="CVZ6" s="32"/>
      <c r="CWA6" s="32"/>
      <c r="CWB6" s="32"/>
      <c r="CWC6" s="32"/>
      <c r="CWD6" s="32"/>
      <c r="CWE6" s="32"/>
      <c r="CWF6" s="32"/>
      <c r="CWG6" s="32"/>
      <c r="CWH6" s="32"/>
      <c r="CWI6" s="32"/>
      <c r="CWJ6" s="32"/>
      <c r="CWK6" s="32"/>
      <c r="CWL6" s="32"/>
      <c r="CWM6" s="32"/>
      <c r="CWN6" s="32"/>
      <c r="CWO6" s="32"/>
      <c r="CWP6" s="32"/>
      <c r="CWQ6" s="32"/>
      <c r="CWR6" s="32"/>
      <c r="CWS6" s="32"/>
      <c r="CWT6" s="32"/>
      <c r="CWU6" s="32"/>
      <c r="CWV6" s="32"/>
      <c r="CWW6" s="32"/>
      <c r="CWX6" s="32"/>
      <c r="CWY6" s="32"/>
      <c r="CWZ6" s="32"/>
      <c r="CXA6" s="32"/>
      <c r="CXB6" s="32"/>
      <c r="CXC6" s="32"/>
      <c r="CXD6" s="32"/>
      <c r="CXE6" s="32"/>
      <c r="CXF6" s="32"/>
      <c r="CXG6" s="32"/>
      <c r="CXH6" s="32"/>
      <c r="CXI6" s="32"/>
      <c r="CXJ6" s="32"/>
      <c r="CXK6" s="32"/>
      <c r="CXL6" s="32"/>
      <c r="CXM6" s="32"/>
      <c r="CXN6" s="32"/>
      <c r="CXO6" s="32"/>
      <c r="CXP6" s="32"/>
      <c r="CXQ6" s="32"/>
      <c r="CXR6" s="32"/>
      <c r="CXS6" s="32"/>
      <c r="CXT6" s="32"/>
      <c r="CXU6" s="32"/>
      <c r="CXV6" s="32"/>
      <c r="CXW6" s="32"/>
      <c r="CXX6" s="32"/>
      <c r="CXY6" s="32"/>
      <c r="CXZ6" s="32"/>
      <c r="CYA6" s="32"/>
      <c r="CYB6" s="32"/>
      <c r="CYC6" s="32"/>
      <c r="CYD6" s="32"/>
      <c r="CYE6" s="32"/>
      <c r="CYF6" s="32"/>
      <c r="CYG6" s="32"/>
      <c r="CYH6" s="32"/>
      <c r="CYI6" s="32"/>
      <c r="CYJ6" s="32"/>
      <c r="CYK6" s="32"/>
      <c r="CYL6" s="32"/>
      <c r="CYM6" s="32"/>
      <c r="CYN6" s="32"/>
      <c r="CYO6" s="32"/>
      <c r="CYP6" s="32"/>
      <c r="CYQ6" s="32"/>
      <c r="CYR6" s="32"/>
      <c r="CYS6" s="32"/>
      <c r="CYT6" s="32"/>
      <c r="CYU6" s="32"/>
      <c r="CYV6" s="32"/>
      <c r="CYW6" s="32"/>
      <c r="CYX6" s="32"/>
      <c r="CYY6" s="32"/>
      <c r="CYZ6" s="32"/>
      <c r="CZA6" s="32"/>
      <c r="CZB6" s="32"/>
      <c r="CZC6" s="32"/>
      <c r="CZD6" s="32"/>
      <c r="CZE6" s="32"/>
      <c r="CZF6" s="32"/>
      <c r="CZG6" s="32"/>
      <c r="CZH6" s="32"/>
      <c r="CZI6" s="32"/>
      <c r="CZJ6" s="32"/>
      <c r="CZK6" s="32"/>
      <c r="CZL6" s="32"/>
      <c r="CZM6" s="32"/>
      <c r="CZN6" s="32"/>
      <c r="CZO6" s="32"/>
      <c r="CZP6" s="32"/>
      <c r="CZQ6" s="32"/>
      <c r="CZR6" s="32"/>
      <c r="CZS6" s="32"/>
      <c r="CZT6" s="32"/>
      <c r="CZU6" s="32"/>
      <c r="CZV6" s="32"/>
      <c r="CZW6" s="32"/>
      <c r="CZX6" s="32"/>
      <c r="CZY6" s="32"/>
      <c r="CZZ6" s="32"/>
      <c r="DAA6" s="32"/>
      <c r="DAB6" s="32"/>
      <c r="DAC6" s="32"/>
      <c r="DAD6" s="32"/>
      <c r="DAE6" s="32"/>
      <c r="DAF6" s="32"/>
      <c r="DAG6" s="32"/>
      <c r="DAH6" s="32"/>
      <c r="DAI6" s="32"/>
      <c r="DAJ6" s="32"/>
      <c r="DAK6" s="32"/>
      <c r="DAL6" s="32"/>
      <c r="DAM6" s="32"/>
      <c r="DAN6" s="32"/>
      <c r="DAO6" s="32"/>
      <c r="DAP6" s="32"/>
      <c r="DAQ6" s="32"/>
      <c r="DAR6" s="32"/>
      <c r="DAS6" s="32"/>
      <c r="DAT6" s="32"/>
      <c r="DAU6" s="32"/>
      <c r="DAV6" s="32"/>
      <c r="DAW6" s="32"/>
      <c r="DAX6" s="32"/>
      <c r="DAY6" s="32"/>
      <c r="DAZ6" s="32"/>
      <c r="DBA6" s="32"/>
      <c r="DBB6" s="32"/>
      <c r="DBC6" s="32"/>
      <c r="DBD6" s="32"/>
      <c r="DBE6" s="32"/>
      <c r="DBF6" s="32"/>
      <c r="DBG6" s="32"/>
      <c r="DBH6" s="32"/>
      <c r="DBI6" s="32"/>
      <c r="DBJ6" s="32"/>
      <c r="DBK6" s="32"/>
      <c r="DBL6" s="32"/>
      <c r="DBM6" s="32"/>
      <c r="DBN6" s="32"/>
      <c r="DBO6" s="32"/>
      <c r="DBP6" s="32"/>
      <c r="DBQ6" s="32"/>
      <c r="DBR6" s="32"/>
      <c r="DBS6" s="32"/>
      <c r="DBT6" s="32"/>
      <c r="DBU6" s="32"/>
      <c r="DBV6" s="32"/>
      <c r="DBW6" s="32"/>
      <c r="DBX6" s="32"/>
      <c r="DBY6" s="32"/>
      <c r="DBZ6" s="32"/>
      <c r="DCA6" s="32"/>
      <c r="DCB6" s="32"/>
      <c r="DCC6" s="32"/>
      <c r="DCD6" s="32"/>
      <c r="DCE6" s="32"/>
      <c r="DCF6" s="32"/>
      <c r="DCG6" s="32"/>
      <c r="DCH6" s="32"/>
      <c r="DCI6" s="32"/>
      <c r="DCJ6" s="32"/>
      <c r="DCK6" s="32"/>
      <c r="DCL6" s="32"/>
      <c r="DCM6" s="32"/>
      <c r="DCN6" s="32"/>
      <c r="DCO6" s="32"/>
      <c r="DCP6" s="32"/>
      <c r="DCQ6" s="32"/>
      <c r="DCR6" s="32"/>
      <c r="DCS6" s="32"/>
      <c r="DCT6" s="32"/>
      <c r="DCU6" s="32"/>
      <c r="DCV6" s="32"/>
      <c r="DCW6" s="32"/>
      <c r="DCX6" s="32"/>
      <c r="DCY6" s="32"/>
      <c r="DCZ6" s="32"/>
      <c r="DDA6" s="32"/>
      <c r="DDB6" s="32"/>
      <c r="DDC6" s="32"/>
      <c r="DDD6" s="32"/>
      <c r="DDE6" s="32"/>
      <c r="DDF6" s="32"/>
      <c r="DDG6" s="32"/>
      <c r="DDH6" s="32"/>
      <c r="DDI6" s="32"/>
      <c r="DDJ6" s="32"/>
      <c r="DDK6" s="32"/>
      <c r="DDL6" s="32"/>
      <c r="DDM6" s="32"/>
      <c r="DDN6" s="32"/>
      <c r="DDO6" s="32"/>
      <c r="DDP6" s="32"/>
      <c r="DDQ6" s="32"/>
      <c r="DDR6" s="32"/>
      <c r="DDS6" s="32"/>
      <c r="DDT6" s="32"/>
      <c r="DDU6" s="32"/>
      <c r="DDV6" s="32"/>
      <c r="DDW6" s="32"/>
      <c r="DDX6" s="32"/>
      <c r="DDY6" s="32"/>
      <c r="DDZ6" s="32"/>
      <c r="DEA6" s="32"/>
      <c r="DEB6" s="32"/>
      <c r="DEC6" s="32"/>
      <c r="DED6" s="32"/>
      <c r="DEE6" s="32"/>
      <c r="DEF6" s="32"/>
      <c r="DEG6" s="32"/>
      <c r="DEH6" s="32"/>
      <c r="DEI6" s="32"/>
      <c r="DEJ6" s="32"/>
      <c r="DEK6" s="32"/>
      <c r="DEL6" s="32"/>
      <c r="DEM6" s="32"/>
      <c r="DEN6" s="32"/>
      <c r="DEO6" s="32"/>
      <c r="DEP6" s="32"/>
      <c r="DEQ6" s="32"/>
      <c r="DER6" s="32"/>
      <c r="DES6" s="32"/>
      <c r="DET6" s="32"/>
      <c r="DEU6" s="32"/>
      <c r="DEV6" s="32"/>
      <c r="DEW6" s="32"/>
      <c r="DEX6" s="32"/>
      <c r="DEY6" s="32"/>
      <c r="DEZ6" s="32"/>
      <c r="DFA6" s="32"/>
      <c r="DFB6" s="32"/>
      <c r="DFC6" s="32"/>
      <c r="DFD6" s="32"/>
      <c r="DFE6" s="32"/>
      <c r="DFF6" s="32"/>
      <c r="DFG6" s="32"/>
      <c r="DFH6" s="32"/>
      <c r="DFI6" s="32"/>
      <c r="DFJ6" s="32"/>
      <c r="DFK6" s="32"/>
      <c r="DFL6" s="32"/>
      <c r="DFM6" s="32"/>
      <c r="DFN6" s="32"/>
      <c r="DFO6" s="32"/>
      <c r="DFP6" s="32"/>
      <c r="DFQ6" s="32"/>
      <c r="DFR6" s="32"/>
      <c r="DFS6" s="32"/>
      <c r="DFT6" s="32"/>
      <c r="DFU6" s="32"/>
      <c r="DFV6" s="32"/>
      <c r="DFW6" s="32"/>
      <c r="DFX6" s="32"/>
      <c r="DFY6" s="32"/>
      <c r="DFZ6" s="32"/>
      <c r="DGA6" s="32"/>
      <c r="DGB6" s="32"/>
      <c r="DGC6" s="32"/>
      <c r="DGD6" s="32"/>
      <c r="DGE6" s="32"/>
      <c r="DGF6" s="32"/>
      <c r="DGG6" s="32"/>
      <c r="DGH6" s="32"/>
      <c r="DGI6" s="32"/>
      <c r="DGJ6" s="32"/>
      <c r="DGK6" s="32"/>
      <c r="DGL6" s="32"/>
      <c r="DGM6" s="32"/>
      <c r="DGN6" s="32"/>
      <c r="DGO6" s="32"/>
      <c r="DGP6" s="32"/>
      <c r="DGQ6" s="32"/>
      <c r="DGR6" s="32"/>
      <c r="DGS6" s="32"/>
      <c r="DGT6" s="32"/>
      <c r="DGU6" s="32"/>
      <c r="DGV6" s="32"/>
      <c r="DGW6" s="32"/>
      <c r="DGX6" s="32"/>
      <c r="DGY6" s="32"/>
      <c r="DGZ6" s="32"/>
      <c r="DHA6" s="32"/>
      <c r="DHB6" s="32"/>
      <c r="DHC6" s="32"/>
      <c r="DHD6" s="32"/>
      <c r="DHE6" s="32"/>
      <c r="DHF6" s="32"/>
      <c r="DHG6" s="32"/>
      <c r="DHH6" s="32"/>
      <c r="DHI6" s="32"/>
      <c r="DHJ6" s="32"/>
      <c r="DHK6" s="32"/>
      <c r="DHL6" s="32"/>
      <c r="DHM6" s="32"/>
      <c r="DHN6" s="32"/>
      <c r="DHO6" s="32"/>
      <c r="DHP6" s="32"/>
      <c r="DHQ6" s="32"/>
      <c r="DHR6" s="32"/>
      <c r="DHS6" s="32"/>
      <c r="DHT6" s="32"/>
      <c r="DHU6" s="32"/>
      <c r="DHV6" s="32"/>
      <c r="DHW6" s="32"/>
      <c r="DHX6" s="32"/>
      <c r="DHY6" s="32"/>
      <c r="DHZ6" s="32"/>
      <c r="DIA6" s="32"/>
      <c r="DIB6" s="32"/>
      <c r="DIC6" s="32"/>
      <c r="DID6" s="32"/>
      <c r="DIE6" s="32"/>
      <c r="DIF6" s="32"/>
      <c r="DIG6" s="32"/>
      <c r="DIH6" s="32"/>
      <c r="DII6" s="32"/>
      <c r="DIJ6" s="32"/>
      <c r="DIK6" s="32"/>
      <c r="DIL6" s="32"/>
      <c r="DIM6" s="32"/>
      <c r="DIN6" s="32"/>
      <c r="DIO6" s="32"/>
      <c r="DIP6" s="32"/>
      <c r="DIQ6" s="32"/>
      <c r="DIR6" s="32"/>
      <c r="DIS6" s="32"/>
      <c r="DIT6" s="32"/>
      <c r="DIU6" s="32"/>
      <c r="DIV6" s="32"/>
      <c r="DIW6" s="32"/>
      <c r="DIX6" s="32"/>
      <c r="DIY6" s="32"/>
      <c r="DIZ6" s="32"/>
      <c r="DJA6" s="32"/>
      <c r="DJB6" s="32"/>
      <c r="DJC6" s="32"/>
      <c r="DJD6" s="32"/>
      <c r="DJE6" s="32"/>
      <c r="DJF6" s="32"/>
      <c r="DJG6" s="32"/>
      <c r="DJH6" s="32"/>
      <c r="DJI6" s="32"/>
      <c r="DJJ6" s="32"/>
      <c r="DJK6" s="32"/>
      <c r="DJL6" s="32"/>
      <c r="DJM6" s="32"/>
      <c r="DJN6" s="32"/>
      <c r="DJO6" s="32"/>
      <c r="DJP6" s="32"/>
      <c r="DJQ6" s="32"/>
      <c r="DJR6" s="32"/>
      <c r="DJS6" s="32"/>
      <c r="DJT6" s="32"/>
      <c r="DJU6" s="32"/>
      <c r="DJV6" s="32"/>
      <c r="DJW6" s="32"/>
      <c r="DJX6" s="32"/>
      <c r="DJY6" s="32"/>
      <c r="DJZ6" s="32"/>
      <c r="DKA6" s="32"/>
      <c r="DKB6" s="32"/>
      <c r="DKC6" s="32"/>
      <c r="DKD6" s="32"/>
      <c r="DKE6" s="32"/>
      <c r="DKF6" s="32"/>
      <c r="DKG6" s="32"/>
      <c r="DKH6" s="32"/>
      <c r="DKI6" s="32"/>
      <c r="DKJ6" s="32"/>
      <c r="DKK6" s="32"/>
      <c r="DKL6" s="32"/>
      <c r="DKM6" s="32"/>
      <c r="DKN6" s="32"/>
      <c r="DKO6" s="32"/>
      <c r="DKP6" s="32"/>
      <c r="DKQ6" s="32"/>
      <c r="DKR6" s="32"/>
      <c r="DKS6" s="32"/>
      <c r="DKT6" s="32"/>
      <c r="DKU6" s="32"/>
      <c r="DKV6" s="32"/>
      <c r="DKW6" s="32"/>
      <c r="DKX6" s="32"/>
      <c r="DKY6" s="32"/>
      <c r="DKZ6" s="32"/>
      <c r="DLA6" s="32"/>
      <c r="DLB6" s="32"/>
      <c r="DLC6" s="32"/>
      <c r="DLD6" s="32"/>
      <c r="DLE6" s="32"/>
      <c r="DLF6" s="32"/>
      <c r="DLG6" s="32"/>
      <c r="DLH6" s="32"/>
      <c r="DLI6" s="32"/>
      <c r="DLJ6" s="32"/>
      <c r="DLK6" s="32"/>
      <c r="DLL6" s="32"/>
      <c r="DLM6" s="32"/>
      <c r="DLN6" s="32"/>
      <c r="DLO6" s="32"/>
      <c r="DLP6" s="32"/>
      <c r="DLQ6" s="32"/>
      <c r="DLR6" s="32"/>
      <c r="DLS6" s="32"/>
      <c r="DLT6" s="32"/>
      <c r="DLU6" s="32"/>
      <c r="DLV6" s="32"/>
      <c r="DLW6" s="32"/>
      <c r="DLX6" s="32"/>
      <c r="DLY6" s="32"/>
      <c r="DLZ6" s="32"/>
      <c r="DMA6" s="32"/>
      <c r="DMB6" s="32"/>
      <c r="DMC6" s="32"/>
      <c r="DMD6" s="32"/>
      <c r="DME6" s="32"/>
      <c r="DMF6" s="32"/>
      <c r="DMG6" s="32"/>
      <c r="DMH6" s="32"/>
      <c r="DMI6" s="32"/>
      <c r="DMJ6" s="32"/>
      <c r="DMK6" s="32"/>
      <c r="DML6" s="32"/>
      <c r="DMM6" s="32"/>
      <c r="DMN6" s="32"/>
      <c r="DMO6" s="32"/>
      <c r="DMP6" s="32"/>
      <c r="DMQ6" s="32"/>
      <c r="DMR6" s="32"/>
      <c r="DMS6" s="32"/>
      <c r="DMT6" s="32"/>
      <c r="DMU6" s="32"/>
      <c r="DMV6" s="32"/>
      <c r="DMW6" s="32"/>
      <c r="DMX6" s="32"/>
      <c r="DMY6" s="32"/>
      <c r="DMZ6" s="32"/>
      <c r="DNA6" s="32"/>
      <c r="DNB6" s="32"/>
      <c r="DNC6" s="32"/>
      <c r="DND6" s="32"/>
      <c r="DNE6" s="32"/>
      <c r="DNF6" s="32"/>
      <c r="DNG6" s="32"/>
      <c r="DNH6" s="32"/>
      <c r="DNI6" s="32"/>
      <c r="DNJ6" s="32"/>
      <c r="DNK6" s="32"/>
      <c r="DNL6" s="32"/>
      <c r="DNM6" s="32"/>
      <c r="DNN6" s="32"/>
      <c r="DNO6" s="32"/>
      <c r="DNP6" s="32"/>
      <c r="DNQ6" s="32"/>
      <c r="DNR6" s="32"/>
      <c r="DNS6" s="32"/>
      <c r="DNT6" s="32"/>
      <c r="DNU6" s="32"/>
      <c r="DNV6" s="32"/>
      <c r="DNW6" s="32"/>
      <c r="DNX6" s="32"/>
      <c r="DNY6" s="32"/>
      <c r="DNZ6" s="32"/>
      <c r="DOA6" s="32"/>
      <c r="DOB6" s="32"/>
      <c r="DOC6" s="32"/>
      <c r="DOD6" s="32"/>
      <c r="DOE6" s="32"/>
      <c r="DOF6" s="32"/>
      <c r="DOG6" s="32"/>
      <c r="DOH6" s="32"/>
      <c r="DOI6" s="32"/>
      <c r="DOJ6" s="32"/>
      <c r="DOK6" s="32"/>
      <c r="DOL6" s="32"/>
      <c r="DOM6" s="32"/>
      <c r="DON6" s="32"/>
      <c r="DOO6" s="32"/>
      <c r="DOP6" s="32"/>
      <c r="DOQ6" s="32"/>
      <c r="DOR6" s="32"/>
      <c r="DOS6" s="32"/>
      <c r="DOT6" s="32"/>
      <c r="DOU6" s="32"/>
      <c r="DOV6" s="32"/>
      <c r="DOW6" s="32"/>
      <c r="DOX6" s="32"/>
      <c r="DOY6" s="32"/>
      <c r="DOZ6" s="32"/>
      <c r="DPA6" s="32"/>
      <c r="DPB6" s="32"/>
      <c r="DPC6" s="32"/>
      <c r="DPD6" s="32"/>
      <c r="DPE6" s="32"/>
      <c r="DPF6" s="32"/>
      <c r="DPG6" s="32"/>
      <c r="DPH6" s="32"/>
      <c r="DPI6" s="32"/>
      <c r="DPJ6" s="32"/>
      <c r="DPK6" s="32"/>
      <c r="DPL6" s="32"/>
      <c r="DPM6" s="32"/>
      <c r="DPN6" s="32"/>
      <c r="DPO6" s="32"/>
      <c r="DPP6" s="32"/>
      <c r="DPQ6" s="32"/>
      <c r="DPR6" s="32"/>
      <c r="DPS6" s="32"/>
      <c r="DPT6" s="32"/>
      <c r="DPU6" s="32"/>
      <c r="DPV6" s="32"/>
      <c r="DPW6" s="32"/>
      <c r="DPX6" s="32"/>
      <c r="DPY6" s="32"/>
      <c r="DPZ6" s="32"/>
      <c r="DQA6" s="32"/>
      <c r="DQB6" s="32"/>
      <c r="DQC6" s="32"/>
      <c r="DQD6" s="32"/>
      <c r="DQE6" s="32"/>
      <c r="DQF6" s="32"/>
      <c r="DQG6" s="32"/>
      <c r="DQH6" s="32"/>
      <c r="DQI6" s="32"/>
      <c r="DQJ6" s="32"/>
      <c r="DQK6" s="32"/>
      <c r="DQL6" s="32"/>
      <c r="DQM6" s="32"/>
      <c r="DQN6" s="32"/>
      <c r="DQO6" s="32"/>
      <c r="DQP6" s="32"/>
      <c r="DQQ6" s="32"/>
      <c r="DQR6" s="32"/>
      <c r="DQS6" s="32"/>
      <c r="DQT6" s="32"/>
      <c r="DQU6" s="32"/>
      <c r="DQV6" s="32"/>
      <c r="DQW6" s="32"/>
      <c r="DQX6" s="32"/>
      <c r="DQY6" s="32"/>
      <c r="DQZ6" s="32"/>
      <c r="DRA6" s="32"/>
      <c r="DRB6" s="32"/>
      <c r="DRC6" s="32"/>
      <c r="DRD6" s="32"/>
      <c r="DRE6" s="32"/>
      <c r="DRF6" s="32"/>
      <c r="DRG6" s="32"/>
      <c r="DRH6" s="32"/>
      <c r="DRI6" s="32"/>
      <c r="DRJ6" s="32"/>
      <c r="DRK6" s="32"/>
      <c r="DRL6" s="32"/>
      <c r="DRM6" s="32"/>
      <c r="DRN6" s="32"/>
      <c r="DRO6" s="32"/>
      <c r="DRP6" s="32"/>
      <c r="DRQ6" s="32"/>
      <c r="DRR6" s="32"/>
      <c r="DRS6" s="32"/>
      <c r="DRT6" s="32"/>
      <c r="DRU6" s="32"/>
      <c r="DRV6" s="32"/>
      <c r="DRW6" s="32"/>
      <c r="DRX6" s="32"/>
      <c r="DRY6" s="32"/>
      <c r="DRZ6" s="32"/>
      <c r="DSA6" s="32"/>
      <c r="DSB6" s="32"/>
      <c r="DSC6" s="32"/>
      <c r="DSD6" s="32"/>
      <c r="DSE6" s="32"/>
      <c r="DSF6" s="32"/>
      <c r="DSG6" s="32"/>
      <c r="DSH6" s="32"/>
      <c r="DSI6" s="32"/>
      <c r="DSJ6" s="32"/>
      <c r="DSK6" s="32"/>
      <c r="DSL6" s="32"/>
      <c r="DSM6" s="32"/>
      <c r="DSN6" s="32"/>
      <c r="DSO6" s="32"/>
      <c r="DSP6" s="32"/>
      <c r="DSQ6" s="32"/>
      <c r="DSR6" s="32"/>
      <c r="DSS6" s="32"/>
      <c r="DST6" s="32"/>
      <c r="DSU6" s="32"/>
      <c r="DSV6" s="32"/>
      <c r="DSW6" s="32"/>
      <c r="DSX6" s="32"/>
      <c r="DSY6" s="32"/>
      <c r="DSZ6" s="32"/>
      <c r="DTA6" s="32"/>
      <c r="DTB6" s="32"/>
      <c r="DTC6" s="32"/>
      <c r="DTD6" s="32"/>
      <c r="DTE6" s="32"/>
      <c r="DTF6" s="32"/>
      <c r="DTG6" s="32"/>
      <c r="DTH6" s="32"/>
      <c r="DTI6" s="32"/>
      <c r="DTJ6" s="32"/>
      <c r="DTK6" s="32"/>
      <c r="DTL6" s="32"/>
      <c r="DTM6" s="32"/>
      <c r="DTN6" s="32"/>
      <c r="DTO6" s="32"/>
      <c r="DTP6" s="32"/>
      <c r="DTQ6" s="32"/>
      <c r="DTR6" s="32"/>
      <c r="DTS6" s="32"/>
      <c r="DTT6" s="32"/>
      <c r="DTU6" s="32"/>
      <c r="DTV6" s="32"/>
      <c r="DTW6" s="32"/>
      <c r="DTX6" s="32"/>
      <c r="DTY6" s="32"/>
      <c r="DTZ6" s="32"/>
      <c r="DUA6" s="32"/>
      <c r="DUB6" s="32"/>
      <c r="DUC6" s="32"/>
      <c r="DUD6" s="32"/>
      <c r="DUE6" s="32"/>
      <c r="DUF6" s="32"/>
      <c r="DUG6" s="32"/>
      <c r="DUH6" s="32"/>
      <c r="DUI6" s="32"/>
      <c r="DUJ6" s="32"/>
      <c r="DUK6" s="32"/>
      <c r="DUL6" s="32"/>
      <c r="DUM6" s="32"/>
      <c r="DUN6" s="32"/>
      <c r="DUO6" s="32"/>
      <c r="DUP6" s="32"/>
      <c r="DUQ6" s="32"/>
      <c r="DUR6" s="32"/>
      <c r="DUS6" s="32"/>
      <c r="DUT6" s="32"/>
      <c r="DUU6" s="32"/>
      <c r="DUV6" s="32"/>
      <c r="DUW6" s="32"/>
      <c r="DUX6" s="32"/>
      <c r="DUY6" s="32"/>
      <c r="DUZ6" s="32"/>
      <c r="DVA6" s="32"/>
      <c r="DVB6" s="32"/>
      <c r="DVC6" s="32"/>
      <c r="DVD6" s="32"/>
      <c r="DVE6" s="32"/>
      <c r="DVF6" s="32"/>
      <c r="DVG6" s="32"/>
      <c r="DVH6" s="32"/>
      <c r="DVI6" s="32"/>
      <c r="DVJ6" s="32"/>
      <c r="DVK6" s="32"/>
      <c r="DVL6" s="32"/>
      <c r="DVM6" s="32"/>
      <c r="DVN6" s="32"/>
      <c r="DVO6" s="32"/>
      <c r="DVP6" s="32"/>
      <c r="DVQ6" s="32"/>
      <c r="DVR6" s="32"/>
      <c r="DVS6" s="32"/>
      <c r="DVT6" s="32"/>
      <c r="DVU6" s="32"/>
      <c r="DVV6" s="32"/>
      <c r="DVW6" s="32"/>
      <c r="DVX6" s="32"/>
      <c r="DVY6" s="32"/>
      <c r="DVZ6" s="32"/>
      <c r="DWA6" s="32"/>
      <c r="DWB6" s="32"/>
      <c r="DWC6" s="32"/>
      <c r="DWD6" s="32"/>
      <c r="DWE6" s="32"/>
      <c r="DWF6" s="32"/>
      <c r="DWG6" s="32"/>
      <c r="DWH6" s="32"/>
      <c r="DWI6" s="32"/>
      <c r="DWJ6" s="32"/>
      <c r="DWK6" s="32"/>
      <c r="DWL6" s="32"/>
      <c r="DWM6" s="32"/>
      <c r="DWN6" s="32"/>
      <c r="DWO6" s="32"/>
      <c r="DWP6" s="32"/>
      <c r="DWQ6" s="32"/>
      <c r="DWR6" s="32"/>
      <c r="DWS6" s="32"/>
      <c r="DWT6" s="32"/>
      <c r="DWU6" s="32"/>
      <c r="DWV6" s="32"/>
      <c r="DWW6" s="32"/>
      <c r="DWX6" s="32"/>
      <c r="DWY6" s="32"/>
      <c r="DWZ6" s="32"/>
      <c r="DXA6" s="32"/>
      <c r="DXB6" s="32"/>
      <c r="DXC6" s="32"/>
      <c r="DXD6" s="32"/>
      <c r="DXE6" s="32"/>
      <c r="DXF6" s="32"/>
      <c r="DXG6" s="32"/>
      <c r="DXH6" s="32"/>
      <c r="DXI6" s="32"/>
      <c r="DXJ6" s="32"/>
      <c r="DXK6" s="32"/>
      <c r="DXL6" s="32"/>
      <c r="DXM6" s="32"/>
      <c r="DXN6" s="32"/>
      <c r="DXO6" s="32"/>
      <c r="DXP6" s="32"/>
      <c r="DXQ6" s="32"/>
      <c r="DXR6" s="32"/>
      <c r="DXS6" s="32"/>
      <c r="DXT6" s="32"/>
      <c r="DXU6" s="32"/>
      <c r="DXV6" s="32"/>
      <c r="DXW6" s="32"/>
      <c r="DXX6" s="32"/>
      <c r="DXY6" s="32"/>
      <c r="DXZ6" s="32"/>
      <c r="DYA6" s="32"/>
      <c r="DYB6" s="32"/>
      <c r="DYC6" s="32"/>
      <c r="DYD6" s="32"/>
      <c r="DYE6" s="32"/>
      <c r="DYF6" s="32"/>
      <c r="DYG6" s="32"/>
      <c r="DYH6" s="32"/>
      <c r="DYI6" s="32"/>
      <c r="DYJ6" s="32"/>
      <c r="DYK6" s="32"/>
      <c r="DYL6" s="32"/>
      <c r="DYM6" s="32"/>
      <c r="DYN6" s="32"/>
      <c r="DYO6" s="32"/>
      <c r="DYP6" s="32"/>
      <c r="DYQ6" s="32"/>
      <c r="DYR6" s="32"/>
      <c r="DYS6" s="32"/>
      <c r="DYT6" s="32"/>
      <c r="DYU6" s="32"/>
      <c r="DYV6" s="32"/>
      <c r="DYW6" s="32"/>
      <c r="DYX6" s="32"/>
      <c r="DYY6" s="32"/>
      <c r="DYZ6" s="32"/>
      <c r="DZA6" s="32"/>
      <c r="DZB6" s="32"/>
      <c r="DZC6" s="32"/>
      <c r="DZD6" s="32"/>
      <c r="DZE6" s="32"/>
      <c r="DZF6" s="32"/>
      <c r="DZG6" s="32"/>
      <c r="DZH6" s="32"/>
      <c r="DZI6" s="32"/>
      <c r="DZJ6" s="32"/>
      <c r="DZK6" s="32"/>
      <c r="DZL6" s="32"/>
      <c r="DZM6" s="32"/>
      <c r="DZN6" s="32"/>
      <c r="DZO6" s="32"/>
      <c r="DZP6" s="32"/>
      <c r="DZQ6" s="32"/>
      <c r="DZR6" s="32"/>
      <c r="DZS6" s="32"/>
      <c r="DZT6" s="32"/>
      <c r="DZU6" s="32"/>
      <c r="DZV6" s="32"/>
      <c r="DZW6" s="32"/>
      <c r="DZX6" s="32"/>
      <c r="DZY6" s="32"/>
      <c r="DZZ6" s="32"/>
      <c r="EAA6" s="32"/>
      <c r="EAB6" s="32"/>
      <c r="EAC6" s="32"/>
      <c r="EAD6" s="32"/>
      <c r="EAE6" s="32"/>
      <c r="EAF6" s="32"/>
      <c r="EAG6" s="32"/>
      <c r="EAH6" s="32"/>
      <c r="EAI6" s="32"/>
      <c r="EAJ6" s="32"/>
      <c r="EAK6" s="32"/>
      <c r="EAL6" s="32"/>
      <c r="EAM6" s="32"/>
      <c r="EAN6" s="32"/>
      <c r="EAO6" s="32"/>
      <c r="EAP6" s="32"/>
      <c r="EAQ6" s="32"/>
      <c r="EAR6" s="32"/>
      <c r="EAS6" s="32"/>
      <c r="EAT6" s="32"/>
      <c r="EAU6" s="32"/>
      <c r="EAV6" s="32"/>
      <c r="EAW6" s="32"/>
      <c r="EAX6" s="32"/>
      <c r="EAY6" s="32"/>
      <c r="EAZ6" s="32"/>
      <c r="EBA6" s="32"/>
      <c r="EBB6" s="32"/>
      <c r="EBC6" s="32"/>
      <c r="EBD6" s="32"/>
      <c r="EBE6" s="32"/>
      <c r="EBF6" s="32"/>
      <c r="EBG6" s="32"/>
      <c r="EBH6" s="32"/>
      <c r="EBI6" s="32"/>
      <c r="EBJ6" s="32"/>
      <c r="EBK6" s="32"/>
      <c r="EBL6" s="32"/>
      <c r="EBM6" s="32"/>
      <c r="EBN6" s="32"/>
      <c r="EBO6" s="32"/>
      <c r="EBP6" s="32"/>
      <c r="EBQ6" s="32"/>
      <c r="EBR6" s="32"/>
      <c r="EBS6" s="32"/>
      <c r="EBT6" s="32"/>
      <c r="EBU6" s="32"/>
      <c r="EBV6" s="32"/>
      <c r="EBW6" s="32"/>
      <c r="EBX6" s="32"/>
      <c r="EBY6" s="32"/>
      <c r="EBZ6" s="32"/>
      <c r="ECA6" s="32"/>
      <c r="ECB6" s="32"/>
      <c r="ECC6" s="32"/>
      <c r="ECD6" s="32"/>
      <c r="ECE6" s="32"/>
      <c r="ECF6" s="32"/>
      <c r="ECG6" s="32"/>
      <c r="ECH6" s="32"/>
      <c r="ECI6" s="32"/>
      <c r="ECJ6" s="32"/>
      <c r="ECK6" s="32"/>
      <c r="ECL6" s="32"/>
      <c r="ECM6" s="32"/>
      <c r="ECN6" s="32"/>
      <c r="ECO6" s="32"/>
      <c r="ECP6" s="32"/>
      <c r="ECQ6" s="32"/>
      <c r="ECR6" s="32"/>
      <c r="ECS6" s="32"/>
      <c r="ECT6" s="32"/>
      <c r="ECU6" s="32"/>
      <c r="ECV6" s="32"/>
      <c r="ECW6" s="32"/>
      <c r="ECX6" s="32"/>
      <c r="ECY6" s="32"/>
      <c r="ECZ6" s="32"/>
      <c r="EDA6" s="32"/>
      <c r="EDB6" s="32"/>
      <c r="EDC6" s="32"/>
      <c r="EDD6" s="32"/>
      <c r="EDE6" s="32"/>
      <c r="EDF6" s="32"/>
      <c r="EDG6" s="32"/>
      <c r="EDH6" s="32"/>
      <c r="EDI6" s="32"/>
      <c r="EDJ6" s="32"/>
      <c r="EDK6" s="32"/>
      <c r="EDL6" s="32"/>
      <c r="EDM6" s="32"/>
      <c r="EDN6" s="32"/>
      <c r="EDO6" s="32"/>
      <c r="EDP6" s="32"/>
      <c r="EDQ6" s="32"/>
      <c r="EDR6" s="32"/>
      <c r="EDS6" s="32"/>
      <c r="EDT6" s="32"/>
      <c r="EDU6" s="32"/>
      <c r="EDV6" s="32"/>
      <c r="EDW6" s="32"/>
      <c r="EDX6" s="32"/>
      <c r="EDY6" s="32"/>
      <c r="EDZ6" s="32"/>
      <c r="EEA6" s="32"/>
      <c r="EEB6" s="32"/>
      <c r="EEC6" s="32"/>
      <c r="EED6" s="32"/>
      <c r="EEE6" s="32"/>
      <c r="EEF6" s="32"/>
      <c r="EEG6" s="32"/>
      <c r="EEH6" s="32"/>
      <c r="EEI6" s="32"/>
      <c r="EEJ6" s="32"/>
      <c r="EEK6" s="32"/>
      <c r="EEL6" s="32"/>
      <c r="EEM6" s="32"/>
      <c r="EEN6" s="32"/>
      <c r="EEO6" s="32"/>
      <c r="EEP6" s="32"/>
      <c r="EEQ6" s="32"/>
      <c r="EER6" s="32"/>
      <c r="EES6" s="32"/>
      <c r="EET6" s="32"/>
      <c r="EEU6" s="32"/>
      <c r="EEV6" s="32"/>
      <c r="EEW6" s="32"/>
      <c r="EEX6" s="32"/>
      <c r="EEY6" s="32"/>
      <c r="EEZ6" s="32"/>
      <c r="EFA6" s="32"/>
      <c r="EFB6" s="32"/>
      <c r="EFC6" s="32"/>
      <c r="EFD6" s="32"/>
      <c r="EFE6" s="32"/>
      <c r="EFF6" s="32"/>
      <c r="EFG6" s="32"/>
      <c r="EFH6" s="32"/>
      <c r="EFI6" s="32"/>
      <c r="EFJ6" s="32"/>
      <c r="EFK6" s="32"/>
      <c r="EFL6" s="32"/>
      <c r="EFM6" s="32"/>
      <c r="EFN6" s="32"/>
      <c r="EFO6" s="32"/>
      <c r="EFP6" s="32"/>
      <c r="EFQ6" s="32"/>
      <c r="EFR6" s="32"/>
      <c r="EFS6" s="32"/>
      <c r="EFT6" s="32"/>
      <c r="EFU6" s="32"/>
      <c r="EFV6" s="32"/>
      <c r="EFW6" s="32"/>
      <c r="EFX6" s="32"/>
      <c r="EFY6" s="32"/>
      <c r="EFZ6" s="32"/>
      <c r="EGA6" s="32"/>
      <c r="EGB6" s="32"/>
      <c r="EGC6" s="32"/>
      <c r="EGD6" s="32"/>
      <c r="EGE6" s="32"/>
      <c r="EGF6" s="32"/>
      <c r="EGG6" s="32"/>
      <c r="EGH6" s="32"/>
      <c r="EGI6" s="32"/>
      <c r="EGJ6" s="32"/>
      <c r="EGK6" s="32"/>
      <c r="EGL6" s="32"/>
      <c r="EGM6" s="32"/>
      <c r="EGN6" s="32"/>
      <c r="EGO6" s="32"/>
      <c r="EGP6" s="32"/>
      <c r="EGQ6" s="32"/>
      <c r="EGR6" s="32"/>
      <c r="EGS6" s="32"/>
      <c r="EGT6" s="32"/>
      <c r="EGU6" s="32"/>
      <c r="EGV6" s="32"/>
      <c r="EGW6" s="32"/>
      <c r="EGX6" s="32"/>
      <c r="EGY6" s="32"/>
      <c r="EGZ6" s="32"/>
      <c r="EHA6" s="32"/>
      <c r="EHB6" s="32"/>
      <c r="EHC6" s="32"/>
      <c r="EHD6" s="32"/>
      <c r="EHE6" s="32"/>
      <c r="EHF6" s="32"/>
      <c r="EHG6" s="32"/>
      <c r="EHH6" s="32"/>
      <c r="EHI6" s="32"/>
      <c r="EHJ6" s="32"/>
      <c r="EHK6" s="32"/>
      <c r="EHL6" s="32"/>
      <c r="EHM6" s="32"/>
      <c r="EHN6" s="32"/>
      <c r="EHO6" s="32"/>
      <c r="EHP6" s="32"/>
      <c r="EHQ6" s="32"/>
      <c r="EHR6" s="32"/>
      <c r="EHS6" s="32"/>
      <c r="EHT6" s="32"/>
      <c r="EHU6" s="32"/>
      <c r="EHV6" s="32"/>
      <c r="EHW6" s="32"/>
      <c r="EHX6" s="32"/>
      <c r="EHY6" s="32"/>
      <c r="EHZ6" s="32"/>
      <c r="EIA6" s="32"/>
      <c r="EIB6" s="32"/>
      <c r="EIC6" s="32"/>
      <c r="EID6" s="32"/>
      <c r="EIE6" s="32"/>
      <c r="EIF6" s="32"/>
      <c r="EIG6" s="32"/>
      <c r="EIH6" s="32"/>
      <c r="EII6" s="32"/>
      <c r="EIJ6" s="32"/>
      <c r="EIK6" s="32"/>
      <c r="EIL6" s="32"/>
      <c r="EIM6" s="32"/>
      <c r="EIN6" s="32"/>
      <c r="EIO6" s="32"/>
      <c r="EIP6" s="32"/>
      <c r="EIQ6" s="32"/>
      <c r="EIR6" s="32"/>
      <c r="EIS6" s="32"/>
      <c r="EIT6" s="32"/>
      <c r="EIU6" s="32"/>
      <c r="EIV6" s="32"/>
      <c r="EIW6" s="32"/>
      <c r="EIX6" s="32"/>
      <c r="EIY6" s="32"/>
      <c r="EIZ6" s="32"/>
      <c r="EJA6" s="32"/>
      <c r="EJB6" s="32"/>
      <c r="EJC6" s="32"/>
      <c r="EJD6" s="32"/>
      <c r="EJE6" s="32"/>
      <c r="EJF6" s="32"/>
      <c r="EJG6" s="32"/>
      <c r="EJH6" s="32"/>
      <c r="EJI6" s="32"/>
      <c r="EJJ6" s="32"/>
      <c r="EJK6" s="32"/>
      <c r="EJL6" s="32"/>
      <c r="EJM6" s="32"/>
      <c r="EJN6" s="32"/>
      <c r="EJO6" s="32"/>
      <c r="EJP6" s="32"/>
      <c r="EJQ6" s="32"/>
      <c r="EJR6" s="32"/>
      <c r="EJS6" s="32"/>
      <c r="EJT6" s="32"/>
      <c r="EJU6" s="32"/>
      <c r="EJV6" s="32"/>
      <c r="EJW6" s="32"/>
      <c r="EJX6" s="32"/>
      <c r="EJY6" s="32"/>
      <c r="EJZ6" s="32"/>
      <c r="EKA6" s="32"/>
      <c r="EKB6" s="32"/>
      <c r="EKC6" s="32"/>
      <c r="EKD6" s="32"/>
      <c r="EKE6" s="32"/>
      <c r="EKF6" s="32"/>
      <c r="EKG6" s="32"/>
      <c r="EKH6" s="32"/>
      <c r="EKI6" s="32"/>
      <c r="EKJ6" s="32"/>
      <c r="EKK6" s="32"/>
      <c r="EKL6" s="32"/>
      <c r="EKM6" s="32"/>
      <c r="EKN6" s="32"/>
      <c r="EKO6" s="32"/>
      <c r="EKP6" s="32"/>
      <c r="EKQ6" s="32"/>
      <c r="EKR6" s="32"/>
      <c r="EKS6" s="32"/>
      <c r="EKT6" s="32"/>
      <c r="EKU6" s="32"/>
      <c r="EKV6" s="32"/>
      <c r="EKW6" s="32"/>
      <c r="EKX6" s="32"/>
      <c r="EKY6" s="32"/>
      <c r="EKZ6" s="32"/>
      <c r="ELA6" s="32"/>
      <c r="ELB6" s="32"/>
      <c r="ELC6" s="32"/>
      <c r="ELD6" s="32"/>
      <c r="ELE6" s="32"/>
      <c r="ELF6" s="32"/>
      <c r="ELG6" s="32"/>
      <c r="ELH6" s="32"/>
      <c r="ELI6" s="32"/>
      <c r="ELJ6" s="32"/>
      <c r="ELK6" s="32"/>
      <c r="ELL6" s="32"/>
      <c r="ELM6" s="32"/>
      <c r="ELN6" s="32"/>
      <c r="ELO6" s="32"/>
      <c r="ELP6" s="32"/>
      <c r="ELQ6" s="32"/>
      <c r="ELR6" s="32"/>
      <c r="ELS6" s="32"/>
      <c r="ELT6" s="32"/>
      <c r="ELU6" s="32"/>
      <c r="ELV6" s="32"/>
      <c r="ELW6" s="32"/>
      <c r="ELX6" s="32"/>
      <c r="ELY6" s="32"/>
      <c r="ELZ6" s="32"/>
      <c r="EMA6" s="32"/>
      <c r="EMB6" s="32"/>
      <c r="EMC6" s="32"/>
      <c r="EMD6" s="32"/>
      <c r="EME6" s="32"/>
      <c r="EMF6" s="32"/>
      <c r="EMG6" s="32"/>
      <c r="EMH6" s="32"/>
      <c r="EMI6" s="32"/>
      <c r="EMJ6" s="32"/>
      <c r="EMK6" s="32"/>
      <c r="EML6" s="32"/>
      <c r="EMM6" s="32"/>
      <c r="EMN6" s="32"/>
      <c r="EMO6" s="32"/>
      <c r="EMP6" s="32"/>
      <c r="EMQ6" s="32"/>
      <c r="EMR6" s="32"/>
      <c r="EMS6" s="32"/>
      <c r="EMT6" s="32"/>
      <c r="EMU6" s="32"/>
      <c r="EMV6" s="32"/>
      <c r="EMW6" s="32"/>
      <c r="EMX6" s="32"/>
      <c r="EMY6" s="32"/>
      <c r="EMZ6" s="32"/>
      <c r="ENA6" s="32"/>
      <c r="ENB6" s="32"/>
      <c r="ENC6" s="32"/>
      <c r="END6" s="32"/>
      <c r="ENE6" s="32"/>
      <c r="ENF6" s="32"/>
      <c r="ENG6" s="32"/>
      <c r="ENH6" s="32"/>
      <c r="ENI6" s="32"/>
      <c r="ENJ6" s="32"/>
      <c r="ENK6" s="32"/>
      <c r="ENL6" s="32"/>
      <c r="ENM6" s="32"/>
      <c r="ENN6" s="32"/>
      <c r="ENO6" s="32"/>
      <c r="ENP6" s="32"/>
      <c r="ENQ6" s="32"/>
      <c r="ENR6" s="32"/>
      <c r="ENS6" s="32"/>
      <c r="ENT6" s="32"/>
      <c r="ENU6" s="32"/>
      <c r="ENV6" s="32"/>
      <c r="ENW6" s="32"/>
      <c r="ENX6" s="32"/>
      <c r="ENY6" s="32"/>
      <c r="ENZ6" s="32"/>
      <c r="EOA6" s="32"/>
      <c r="EOB6" s="32"/>
      <c r="EOC6" s="32"/>
      <c r="EOD6" s="32"/>
      <c r="EOE6" s="32"/>
      <c r="EOF6" s="32"/>
      <c r="EOG6" s="32"/>
      <c r="EOH6" s="32"/>
      <c r="EOI6" s="32"/>
      <c r="EOJ6" s="32"/>
      <c r="EOK6" s="32"/>
      <c r="EOL6" s="32"/>
      <c r="EOM6" s="32"/>
      <c r="EON6" s="32"/>
      <c r="EOO6" s="32"/>
      <c r="EOP6" s="32"/>
      <c r="EOQ6" s="32"/>
      <c r="EOR6" s="32"/>
      <c r="EOS6" s="32"/>
      <c r="EOT6" s="32"/>
      <c r="EOU6" s="32"/>
      <c r="EOV6" s="32"/>
      <c r="EOW6" s="32"/>
      <c r="EOX6" s="32"/>
      <c r="EOY6" s="32"/>
      <c r="EOZ6" s="32"/>
      <c r="EPA6" s="32"/>
      <c r="EPB6" s="32"/>
      <c r="EPC6" s="32"/>
      <c r="EPD6" s="32"/>
      <c r="EPE6" s="32"/>
      <c r="EPF6" s="32"/>
      <c r="EPG6" s="32"/>
      <c r="EPH6" s="32"/>
      <c r="EPI6" s="32"/>
      <c r="EPJ6" s="32"/>
      <c r="EPK6" s="32"/>
      <c r="EPL6" s="32"/>
      <c r="EPM6" s="32"/>
      <c r="EPN6" s="32"/>
      <c r="EPO6" s="32"/>
      <c r="EPP6" s="32"/>
      <c r="EPQ6" s="32"/>
      <c r="EPR6" s="32"/>
      <c r="EPS6" s="32"/>
      <c r="EPT6" s="32"/>
      <c r="EPU6" s="32"/>
      <c r="EPV6" s="32"/>
      <c r="EPW6" s="32"/>
      <c r="EPX6" s="32"/>
      <c r="EPY6" s="32"/>
      <c r="EPZ6" s="32"/>
      <c r="EQA6" s="32"/>
      <c r="EQB6" s="32"/>
      <c r="EQC6" s="32"/>
      <c r="EQD6" s="32"/>
      <c r="EQE6" s="32"/>
      <c r="EQF6" s="32"/>
      <c r="EQG6" s="32"/>
      <c r="EQH6" s="32"/>
      <c r="EQI6" s="32"/>
      <c r="EQJ6" s="32"/>
      <c r="EQK6" s="32"/>
      <c r="EQL6" s="32"/>
      <c r="EQM6" s="32"/>
      <c r="EQN6" s="32"/>
      <c r="EQO6" s="32"/>
      <c r="EQP6" s="32"/>
      <c r="EQQ6" s="32"/>
      <c r="EQR6" s="32"/>
      <c r="EQS6" s="32"/>
      <c r="EQT6" s="32"/>
      <c r="EQU6" s="32"/>
      <c r="EQV6" s="32"/>
      <c r="EQW6" s="32"/>
      <c r="EQX6" s="32"/>
      <c r="EQY6" s="32"/>
      <c r="EQZ6" s="32"/>
      <c r="ERA6" s="32"/>
      <c r="ERB6" s="32"/>
      <c r="ERC6" s="32"/>
      <c r="ERD6" s="32"/>
      <c r="ERE6" s="32"/>
      <c r="ERF6" s="32"/>
      <c r="ERG6" s="32"/>
      <c r="ERH6" s="32"/>
      <c r="ERI6" s="32"/>
      <c r="ERJ6" s="32"/>
      <c r="ERK6" s="32"/>
      <c r="ERL6" s="32"/>
      <c r="ERM6" s="32"/>
      <c r="ERN6" s="32"/>
      <c r="ERO6" s="32"/>
      <c r="ERP6" s="32"/>
      <c r="ERQ6" s="32"/>
      <c r="ERR6" s="32"/>
      <c r="ERS6" s="32"/>
      <c r="ERT6" s="32"/>
      <c r="ERU6" s="32"/>
      <c r="ERV6" s="32"/>
      <c r="ERW6" s="32"/>
      <c r="ERX6" s="32"/>
      <c r="ERY6" s="32"/>
      <c r="ERZ6" s="32"/>
      <c r="ESA6" s="32"/>
      <c r="ESB6" s="32"/>
      <c r="ESC6" s="32"/>
      <c r="ESD6" s="32"/>
      <c r="ESE6" s="32"/>
      <c r="ESF6" s="32"/>
      <c r="ESG6" s="32"/>
      <c r="ESH6" s="32"/>
      <c r="ESI6" s="32"/>
      <c r="ESJ6" s="32"/>
      <c r="ESK6" s="32"/>
      <c r="ESL6" s="32"/>
      <c r="ESM6" s="32"/>
      <c r="ESN6" s="32"/>
      <c r="ESO6" s="32"/>
      <c r="ESP6" s="32"/>
      <c r="ESQ6" s="32"/>
      <c r="ESR6" s="32"/>
      <c r="ESS6" s="32"/>
      <c r="EST6" s="32"/>
      <c r="ESU6" s="32"/>
      <c r="ESV6" s="32"/>
      <c r="ESW6" s="32"/>
      <c r="ESX6" s="32"/>
      <c r="ESY6" s="32"/>
      <c r="ESZ6" s="32"/>
      <c r="ETA6" s="32"/>
      <c r="ETB6" s="32"/>
      <c r="ETC6" s="32"/>
      <c r="ETD6" s="32"/>
      <c r="ETE6" s="32"/>
      <c r="ETF6" s="32"/>
      <c r="ETG6" s="32"/>
      <c r="ETH6" s="32"/>
      <c r="ETI6" s="32"/>
      <c r="ETJ6" s="32"/>
      <c r="ETK6" s="32"/>
      <c r="ETL6" s="32"/>
      <c r="ETM6" s="32"/>
      <c r="ETN6" s="32"/>
      <c r="ETO6" s="32"/>
      <c r="ETP6" s="32"/>
      <c r="ETQ6" s="32"/>
      <c r="ETR6" s="32"/>
      <c r="ETS6" s="32"/>
      <c r="ETT6" s="32"/>
      <c r="ETU6" s="32"/>
      <c r="ETV6" s="32"/>
      <c r="ETW6" s="32"/>
      <c r="ETX6" s="32"/>
      <c r="ETY6" s="32"/>
      <c r="ETZ6" s="32"/>
      <c r="EUA6" s="32"/>
      <c r="EUB6" s="32"/>
      <c r="EUC6" s="32"/>
      <c r="EUD6" s="32"/>
      <c r="EUE6" s="32"/>
      <c r="EUF6" s="32"/>
      <c r="EUG6" s="32"/>
      <c r="EUH6" s="32"/>
      <c r="EUI6" s="32"/>
      <c r="EUJ6" s="32"/>
      <c r="EUK6" s="32"/>
      <c r="EUL6" s="32"/>
      <c r="EUM6" s="32"/>
      <c r="EUN6" s="32"/>
      <c r="EUO6" s="32"/>
      <c r="EUP6" s="32"/>
      <c r="EUQ6" s="32"/>
      <c r="EUR6" s="32"/>
      <c r="EUS6" s="32"/>
      <c r="EUT6" s="32"/>
      <c r="EUU6" s="32"/>
      <c r="EUV6" s="32"/>
      <c r="EUW6" s="32"/>
      <c r="EUX6" s="32"/>
      <c r="EUY6" s="32"/>
      <c r="EUZ6" s="32"/>
      <c r="EVA6" s="32"/>
      <c r="EVB6" s="32"/>
      <c r="EVC6" s="32"/>
      <c r="EVD6" s="32"/>
      <c r="EVE6" s="32"/>
      <c r="EVF6" s="32"/>
      <c r="EVG6" s="32"/>
      <c r="EVH6" s="32"/>
      <c r="EVI6" s="32"/>
      <c r="EVJ6" s="32"/>
      <c r="EVK6" s="32"/>
      <c r="EVL6" s="32"/>
      <c r="EVM6" s="32"/>
      <c r="EVN6" s="32"/>
      <c r="EVO6" s="32"/>
      <c r="EVP6" s="32"/>
      <c r="EVQ6" s="32"/>
      <c r="EVR6" s="32"/>
      <c r="EVS6" s="32"/>
      <c r="EVT6" s="32"/>
      <c r="EVU6" s="32"/>
      <c r="EVV6" s="32"/>
      <c r="EVW6" s="32"/>
      <c r="EVX6" s="32"/>
      <c r="EVY6" s="32"/>
      <c r="EVZ6" s="32"/>
      <c r="EWA6" s="32"/>
      <c r="EWB6" s="32"/>
      <c r="EWC6" s="32"/>
      <c r="EWD6" s="32"/>
      <c r="EWE6" s="32"/>
      <c r="EWF6" s="32"/>
      <c r="EWG6" s="32"/>
      <c r="EWH6" s="32"/>
      <c r="EWI6" s="32"/>
      <c r="EWJ6" s="32"/>
      <c r="EWK6" s="32"/>
      <c r="EWL6" s="32"/>
      <c r="EWM6" s="32"/>
      <c r="EWN6" s="32"/>
      <c r="EWO6" s="32"/>
      <c r="EWP6" s="32"/>
      <c r="EWQ6" s="32"/>
      <c r="EWR6" s="32"/>
      <c r="EWS6" s="32"/>
      <c r="EWT6" s="32"/>
      <c r="EWU6" s="32"/>
      <c r="EWV6" s="32"/>
      <c r="EWW6" s="32"/>
      <c r="EWX6" s="32"/>
      <c r="EWY6" s="32"/>
      <c r="EWZ6" s="32"/>
      <c r="EXA6" s="32"/>
      <c r="EXB6" s="32"/>
      <c r="EXC6" s="32"/>
      <c r="EXD6" s="32"/>
      <c r="EXE6" s="32"/>
      <c r="EXF6" s="32"/>
      <c r="EXG6" s="32"/>
      <c r="EXH6" s="32"/>
      <c r="EXI6" s="32"/>
      <c r="EXJ6" s="32"/>
      <c r="EXK6" s="32"/>
      <c r="EXL6" s="32"/>
      <c r="EXM6" s="32"/>
      <c r="EXN6" s="32"/>
      <c r="EXO6" s="32"/>
      <c r="EXP6" s="32"/>
      <c r="EXQ6" s="32"/>
      <c r="EXR6" s="32"/>
      <c r="EXS6" s="32"/>
      <c r="EXT6" s="32"/>
      <c r="EXU6" s="32"/>
      <c r="EXV6" s="32"/>
      <c r="EXW6" s="32"/>
      <c r="EXX6" s="32"/>
      <c r="EXY6" s="32"/>
      <c r="EXZ6" s="32"/>
      <c r="EYA6" s="32"/>
      <c r="EYB6" s="32"/>
      <c r="EYC6" s="32"/>
      <c r="EYD6" s="32"/>
      <c r="EYE6" s="32"/>
      <c r="EYF6" s="32"/>
      <c r="EYG6" s="32"/>
      <c r="EYH6" s="32"/>
      <c r="EYI6" s="32"/>
      <c r="EYJ6" s="32"/>
      <c r="EYK6" s="32"/>
      <c r="EYL6" s="32"/>
      <c r="EYM6" s="32"/>
      <c r="EYN6" s="32"/>
      <c r="EYO6" s="32"/>
      <c r="EYP6" s="32"/>
      <c r="EYQ6" s="32"/>
      <c r="EYR6" s="32"/>
      <c r="EYS6" s="32"/>
      <c r="EYT6" s="32"/>
      <c r="EYU6" s="32"/>
      <c r="EYV6" s="32"/>
      <c r="EYW6" s="32"/>
      <c r="EYX6" s="32"/>
      <c r="EYY6" s="32"/>
      <c r="EYZ6" s="32"/>
      <c r="EZA6" s="32"/>
      <c r="EZB6" s="32"/>
      <c r="EZC6" s="32"/>
      <c r="EZD6" s="32"/>
      <c r="EZE6" s="32"/>
      <c r="EZF6" s="32"/>
      <c r="EZG6" s="32"/>
      <c r="EZH6" s="32"/>
      <c r="EZI6" s="32"/>
      <c r="EZJ6" s="32"/>
      <c r="EZK6" s="32"/>
      <c r="EZL6" s="32"/>
      <c r="EZM6" s="32"/>
      <c r="EZN6" s="32"/>
      <c r="EZO6" s="32"/>
      <c r="EZP6" s="32"/>
      <c r="EZQ6" s="32"/>
      <c r="EZR6" s="32"/>
      <c r="EZS6" s="32"/>
      <c r="EZT6" s="32"/>
      <c r="EZU6" s="32"/>
      <c r="EZV6" s="32"/>
      <c r="EZW6" s="32"/>
      <c r="EZX6" s="32"/>
      <c r="EZY6" s="32"/>
      <c r="EZZ6" s="32"/>
      <c r="FAA6" s="32"/>
      <c r="FAB6" s="32"/>
      <c r="FAC6" s="32"/>
      <c r="FAD6" s="32"/>
      <c r="FAE6" s="32"/>
      <c r="FAF6" s="32"/>
      <c r="FAG6" s="32"/>
      <c r="FAH6" s="32"/>
      <c r="FAI6" s="32"/>
      <c r="FAJ6" s="32"/>
      <c r="FAK6" s="32"/>
      <c r="FAL6" s="32"/>
      <c r="FAM6" s="32"/>
      <c r="FAN6" s="32"/>
      <c r="FAO6" s="32"/>
      <c r="FAP6" s="32"/>
      <c r="FAQ6" s="32"/>
      <c r="FAR6" s="32"/>
      <c r="FAS6" s="32"/>
      <c r="FAT6" s="32"/>
      <c r="FAU6" s="32"/>
      <c r="FAV6" s="32"/>
      <c r="FAW6" s="32"/>
      <c r="FAX6" s="32"/>
      <c r="FAY6" s="32"/>
      <c r="FAZ6" s="32"/>
      <c r="FBA6" s="32"/>
      <c r="FBB6" s="32"/>
      <c r="FBC6" s="32"/>
      <c r="FBD6" s="32"/>
      <c r="FBE6" s="32"/>
      <c r="FBF6" s="32"/>
      <c r="FBG6" s="32"/>
      <c r="FBH6" s="32"/>
      <c r="FBI6" s="32"/>
      <c r="FBJ6" s="32"/>
      <c r="FBK6" s="32"/>
      <c r="FBL6" s="32"/>
      <c r="FBM6" s="32"/>
      <c r="FBN6" s="32"/>
      <c r="FBO6" s="32"/>
      <c r="FBP6" s="32"/>
      <c r="FBQ6" s="32"/>
      <c r="FBR6" s="32"/>
      <c r="FBS6" s="32"/>
      <c r="FBT6" s="32"/>
      <c r="FBU6" s="32"/>
      <c r="FBV6" s="32"/>
      <c r="FBW6" s="32"/>
      <c r="FBX6" s="32"/>
      <c r="FBY6" s="32"/>
      <c r="FBZ6" s="32"/>
      <c r="FCA6" s="32"/>
      <c r="FCB6" s="32"/>
      <c r="FCC6" s="32"/>
      <c r="FCD6" s="32"/>
      <c r="FCE6" s="32"/>
      <c r="FCF6" s="32"/>
      <c r="FCG6" s="32"/>
      <c r="FCH6" s="32"/>
      <c r="FCI6" s="32"/>
      <c r="FCJ6" s="32"/>
      <c r="FCK6" s="32"/>
      <c r="FCL6" s="32"/>
      <c r="FCM6" s="32"/>
      <c r="FCN6" s="32"/>
      <c r="FCO6" s="32"/>
      <c r="FCP6" s="32"/>
      <c r="FCQ6" s="32"/>
      <c r="FCR6" s="32"/>
      <c r="FCS6" s="32"/>
      <c r="FCT6" s="32"/>
      <c r="FCU6" s="32"/>
      <c r="FCV6" s="32"/>
      <c r="FCW6" s="32"/>
      <c r="FCX6" s="32"/>
      <c r="FCY6" s="32"/>
      <c r="FCZ6" s="32"/>
      <c r="FDA6" s="32"/>
      <c r="FDB6" s="32"/>
      <c r="FDC6" s="32"/>
      <c r="FDD6" s="32"/>
      <c r="FDE6" s="32"/>
      <c r="FDF6" s="32"/>
      <c r="FDG6" s="32"/>
      <c r="FDH6" s="32"/>
      <c r="FDI6" s="32"/>
      <c r="FDJ6" s="32"/>
      <c r="FDK6" s="32"/>
      <c r="FDL6" s="32"/>
      <c r="FDM6" s="32"/>
      <c r="FDN6" s="32"/>
      <c r="FDO6" s="32"/>
      <c r="FDP6" s="32"/>
      <c r="FDQ6" s="32"/>
      <c r="FDR6" s="32"/>
      <c r="FDS6" s="32"/>
      <c r="FDT6" s="32"/>
      <c r="FDU6" s="32"/>
      <c r="FDV6" s="32"/>
      <c r="FDW6" s="32"/>
      <c r="FDX6" s="32"/>
      <c r="FDY6" s="32"/>
      <c r="FDZ6" s="32"/>
      <c r="FEA6" s="32"/>
      <c r="FEB6" s="32"/>
      <c r="FEC6" s="32"/>
      <c r="FED6" s="32"/>
      <c r="FEE6" s="32"/>
      <c r="FEF6" s="32"/>
      <c r="FEG6" s="32"/>
      <c r="FEH6" s="32"/>
      <c r="FEI6" s="32"/>
      <c r="FEJ6" s="32"/>
      <c r="FEK6" s="32"/>
      <c r="FEL6" s="32"/>
      <c r="FEM6" s="32"/>
      <c r="FEN6" s="32"/>
      <c r="FEO6" s="32"/>
      <c r="FEP6" s="32"/>
      <c r="FEQ6" s="32"/>
      <c r="FER6" s="32"/>
      <c r="FES6" s="32"/>
      <c r="FET6" s="32"/>
      <c r="FEU6" s="32"/>
      <c r="FEV6" s="32"/>
      <c r="FEW6" s="32"/>
      <c r="FEX6" s="32"/>
      <c r="FEY6" s="32"/>
      <c r="FEZ6" s="32"/>
      <c r="FFA6" s="32"/>
      <c r="FFB6" s="32"/>
      <c r="FFC6" s="32"/>
      <c r="FFD6" s="32"/>
      <c r="FFE6" s="32"/>
      <c r="FFF6" s="32"/>
      <c r="FFG6" s="32"/>
      <c r="FFH6" s="32"/>
      <c r="FFI6" s="32"/>
      <c r="FFJ6" s="32"/>
      <c r="FFK6" s="32"/>
      <c r="FFL6" s="32"/>
      <c r="FFM6" s="32"/>
      <c r="FFN6" s="32"/>
      <c r="FFO6" s="32"/>
      <c r="FFP6" s="32"/>
      <c r="FFQ6" s="32"/>
      <c r="FFR6" s="32"/>
      <c r="FFS6" s="32"/>
      <c r="FFT6" s="32"/>
      <c r="FFU6" s="32"/>
      <c r="FFV6" s="32"/>
      <c r="FFW6" s="32"/>
      <c r="FFX6" s="32"/>
      <c r="FFY6" s="32"/>
      <c r="FFZ6" s="32"/>
      <c r="FGA6" s="32"/>
      <c r="FGB6" s="32"/>
      <c r="FGC6" s="32"/>
      <c r="FGD6" s="32"/>
      <c r="FGE6" s="32"/>
      <c r="FGF6" s="32"/>
      <c r="FGG6" s="32"/>
      <c r="FGH6" s="32"/>
      <c r="FGI6" s="32"/>
      <c r="FGJ6" s="32"/>
      <c r="FGK6" s="32"/>
      <c r="FGL6" s="32"/>
      <c r="FGM6" s="32"/>
      <c r="FGN6" s="32"/>
      <c r="FGO6" s="32"/>
      <c r="FGP6" s="32"/>
      <c r="FGQ6" s="32"/>
      <c r="FGR6" s="32"/>
      <c r="FGS6" s="32"/>
      <c r="FGT6" s="32"/>
      <c r="FGU6" s="32"/>
      <c r="FGV6" s="32"/>
      <c r="FGW6" s="32"/>
      <c r="FGX6" s="32"/>
      <c r="FGY6" s="32"/>
      <c r="FGZ6" s="32"/>
      <c r="FHA6" s="32"/>
      <c r="FHB6" s="32"/>
      <c r="FHC6" s="32"/>
      <c r="FHD6" s="32"/>
      <c r="FHE6" s="32"/>
      <c r="FHF6" s="32"/>
      <c r="FHG6" s="32"/>
      <c r="FHH6" s="32"/>
      <c r="FHI6" s="32"/>
      <c r="FHJ6" s="32"/>
      <c r="FHK6" s="32"/>
      <c r="FHL6" s="32"/>
      <c r="FHM6" s="32"/>
      <c r="FHN6" s="32"/>
      <c r="FHO6" s="32"/>
      <c r="FHP6" s="32"/>
      <c r="FHQ6" s="32"/>
      <c r="FHR6" s="32"/>
      <c r="FHS6" s="32"/>
      <c r="FHT6" s="32"/>
      <c r="FHU6" s="32"/>
      <c r="FHV6" s="32"/>
      <c r="FHW6" s="32"/>
      <c r="FHX6" s="32"/>
      <c r="FHY6" s="32"/>
      <c r="FHZ6" s="32"/>
      <c r="FIA6" s="32"/>
      <c r="FIB6" s="32"/>
      <c r="FIC6" s="32"/>
      <c r="FID6" s="32"/>
      <c r="FIE6" s="32"/>
      <c r="FIF6" s="32"/>
      <c r="FIG6" s="32"/>
      <c r="FIH6" s="32"/>
      <c r="FII6" s="32"/>
      <c r="FIJ6" s="32"/>
      <c r="FIK6" s="32"/>
      <c r="FIL6" s="32"/>
      <c r="FIM6" s="32"/>
      <c r="FIN6" s="32"/>
      <c r="FIO6" s="32"/>
      <c r="FIP6" s="32"/>
      <c r="FIQ6" s="32"/>
      <c r="FIR6" s="32"/>
      <c r="FIS6" s="32"/>
      <c r="FIT6" s="32"/>
      <c r="FIU6" s="32"/>
      <c r="FIV6" s="32"/>
      <c r="FIW6" s="32"/>
      <c r="FIX6" s="32"/>
      <c r="FIY6" s="32"/>
      <c r="FIZ6" s="32"/>
      <c r="FJA6" s="32"/>
      <c r="FJB6" s="32"/>
      <c r="FJC6" s="32"/>
      <c r="FJD6" s="32"/>
      <c r="FJE6" s="32"/>
      <c r="FJF6" s="32"/>
      <c r="FJG6" s="32"/>
      <c r="FJH6" s="32"/>
      <c r="FJI6" s="32"/>
      <c r="FJJ6" s="32"/>
      <c r="FJK6" s="32"/>
      <c r="FJL6" s="32"/>
      <c r="FJM6" s="32"/>
      <c r="FJN6" s="32"/>
      <c r="FJO6" s="32"/>
      <c r="FJP6" s="32"/>
      <c r="FJQ6" s="32"/>
      <c r="FJR6" s="32"/>
      <c r="FJS6" s="32"/>
      <c r="FJT6" s="32"/>
      <c r="FJU6" s="32"/>
      <c r="FJV6" s="32"/>
      <c r="FJW6" s="32"/>
      <c r="FJX6" s="32"/>
      <c r="FJY6" s="32"/>
      <c r="FJZ6" s="32"/>
      <c r="FKA6" s="32"/>
      <c r="FKB6" s="32"/>
      <c r="FKC6" s="32"/>
      <c r="FKD6" s="32"/>
      <c r="FKE6" s="32"/>
      <c r="FKF6" s="32"/>
      <c r="FKG6" s="32"/>
      <c r="FKH6" s="32"/>
      <c r="FKI6" s="32"/>
      <c r="FKJ6" s="32"/>
      <c r="FKK6" s="32"/>
      <c r="FKL6" s="32"/>
      <c r="FKM6" s="32"/>
      <c r="FKN6" s="32"/>
      <c r="FKO6" s="32"/>
      <c r="FKP6" s="32"/>
      <c r="FKQ6" s="32"/>
      <c r="FKR6" s="32"/>
      <c r="FKS6" s="32"/>
      <c r="FKT6" s="32"/>
      <c r="FKU6" s="32"/>
      <c r="FKV6" s="32"/>
      <c r="FKW6" s="32"/>
      <c r="FKX6" s="32"/>
      <c r="FKY6" s="32"/>
      <c r="FKZ6" s="32"/>
      <c r="FLA6" s="32"/>
      <c r="FLB6" s="32"/>
      <c r="FLC6" s="32"/>
      <c r="FLD6" s="32"/>
      <c r="FLE6" s="32"/>
      <c r="FLF6" s="32"/>
      <c r="FLG6" s="32"/>
      <c r="FLH6" s="32"/>
      <c r="FLI6" s="32"/>
      <c r="FLJ6" s="32"/>
      <c r="FLK6" s="32"/>
      <c r="FLL6" s="32"/>
      <c r="FLM6" s="32"/>
      <c r="FLN6" s="32"/>
      <c r="FLO6" s="32"/>
      <c r="FLP6" s="32"/>
      <c r="FLQ6" s="32"/>
      <c r="FLR6" s="32"/>
      <c r="FLS6" s="32"/>
      <c r="FLT6" s="32"/>
      <c r="FLU6" s="32"/>
      <c r="FLV6" s="32"/>
      <c r="FLW6" s="32"/>
      <c r="FLX6" s="32"/>
      <c r="FLY6" s="32"/>
      <c r="FLZ6" s="32"/>
      <c r="FMA6" s="32"/>
      <c r="FMB6" s="32"/>
      <c r="FMC6" s="32"/>
      <c r="FMD6" s="32"/>
      <c r="FME6" s="32"/>
      <c r="FMF6" s="32"/>
      <c r="FMG6" s="32"/>
      <c r="FMH6" s="32"/>
      <c r="FMI6" s="32"/>
      <c r="FMJ6" s="32"/>
      <c r="FMK6" s="32"/>
      <c r="FML6" s="32"/>
      <c r="FMM6" s="32"/>
      <c r="FMN6" s="32"/>
      <c r="FMO6" s="32"/>
      <c r="FMP6" s="32"/>
      <c r="FMQ6" s="32"/>
      <c r="FMR6" s="32"/>
      <c r="FMS6" s="32"/>
      <c r="FMT6" s="32"/>
      <c r="FMU6" s="32"/>
      <c r="FMV6" s="32"/>
      <c r="FMW6" s="32"/>
      <c r="FMX6" s="32"/>
      <c r="FMY6" s="32"/>
      <c r="FMZ6" s="32"/>
      <c r="FNA6" s="32"/>
      <c r="FNB6" s="32"/>
      <c r="FNC6" s="32"/>
      <c r="FND6" s="32"/>
      <c r="FNE6" s="32"/>
      <c r="FNF6" s="32"/>
      <c r="FNG6" s="32"/>
      <c r="FNH6" s="32"/>
      <c r="FNI6" s="32"/>
      <c r="FNJ6" s="32"/>
      <c r="FNK6" s="32"/>
      <c r="FNL6" s="32"/>
      <c r="FNM6" s="32"/>
      <c r="FNN6" s="32"/>
      <c r="FNO6" s="32"/>
      <c r="FNP6" s="32"/>
      <c r="FNQ6" s="32"/>
      <c r="FNR6" s="32"/>
      <c r="FNS6" s="32"/>
      <c r="FNT6" s="32"/>
      <c r="FNU6" s="32"/>
      <c r="FNV6" s="32"/>
      <c r="FNW6" s="32"/>
      <c r="FNX6" s="32"/>
      <c r="FNY6" s="32"/>
      <c r="FNZ6" s="32"/>
      <c r="FOA6" s="32"/>
      <c r="FOB6" s="32"/>
      <c r="FOC6" s="32"/>
      <c r="FOD6" s="32"/>
      <c r="FOE6" s="32"/>
      <c r="FOF6" s="32"/>
      <c r="FOG6" s="32"/>
      <c r="FOH6" s="32"/>
      <c r="FOI6" s="32"/>
      <c r="FOJ6" s="32"/>
      <c r="FOK6" s="32"/>
      <c r="FOL6" s="32"/>
      <c r="FOM6" s="32"/>
      <c r="FON6" s="32"/>
      <c r="FOO6" s="32"/>
      <c r="FOP6" s="32"/>
      <c r="FOQ6" s="32"/>
      <c r="FOR6" s="32"/>
      <c r="FOS6" s="32"/>
      <c r="FOT6" s="32"/>
      <c r="FOU6" s="32"/>
      <c r="FOV6" s="32"/>
      <c r="FOW6" s="32"/>
      <c r="FOX6" s="32"/>
      <c r="FOY6" s="32"/>
      <c r="FOZ6" s="32"/>
      <c r="FPA6" s="32"/>
      <c r="FPB6" s="32"/>
      <c r="FPC6" s="32"/>
      <c r="FPD6" s="32"/>
      <c r="FPE6" s="32"/>
      <c r="FPF6" s="32"/>
      <c r="FPG6" s="32"/>
      <c r="FPH6" s="32"/>
      <c r="FPI6" s="32"/>
      <c r="FPJ6" s="32"/>
      <c r="FPK6" s="32"/>
      <c r="FPL6" s="32"/>
      <c r="FPM6" s="32"/>
      <c r="FPN6" s="32"/>
      <c r="FPO6" s="32"/>
      <c r="FPP6" s="32"/>
      <c r="FPQ6" s="32"/>
      <c r="FPR6" s="32"/>
      <c r="FPS6" s="32"/>
      <c r="FPT6" s="32"/>
      <c r="FPU6" s="32"/>
      <c r="FPV6" s="32"/>
      <c r="FPW6" s="32"/>
      <c r="FPX6" s="32"/>
      <c r="FPY6" s="32"/>
      <c r="FPZ6" s="32"/>
      <c r="FQA6" s="32"/>
      <c r="FQB6" s="32"/>
      <c r="FQC6" s="32"/>
      <c r="FQD6" s="32"/>
      <c r="FQE6" s="32"/>
      <c r="FQF6" s="32"/>
      <c r="FQG6" s="32"/>
      <c r="FQH6" s="32"/>
      <c r="FQI6" s="32"/>
      <c r="FQJ6" s="32"/>
      <c r="FQK6" s="32"/>
      <c r="FQL6" s="32"/>
      <c r="FQM6" s="32"/>
      <c r="FQN6" s="32"/>
      <c r="FQO6" s="32"/>
      <c r="FQP6" s="32"/>
      <c r="FQQ6" s="32"/>
      <c r="FQR6" s="32"/>
      <c r="FQS6" s="32"/>
      <c r="FQT6" s="32"/>
      <c r="FQU6" s="32"/>
      <c r="FQV6" s="32"/>
      <c r="FQW6" s="32"/>
      <c r="FQX6" s="32"/>
      <c r="FQY6" s="32"/>
      <c r="FQZ6" s="32"/>
      <c r="FRA6" s="32"/>
      <c r="FRB6" s="32"/>
      <c r="FRC6" s="32"/>
      <c r="FRD6" s="32"/>
      <c r="FRE6" s="32"/>
      <c r="FRF6" s="32"/>
      <c r="FRG6" s="32"/>
      <c r="FRH6" s="32"/>
      <c r="FRI6" s="32"/>
      <c r="FRJ6" s="32"/>
      <c r="FRK6" s="32"/>
      <c r="FRL6" s="32"/>
      <c r="FRM6" s="32"/>
      <c r="FRN6" s="32"/>
      <c r="FRO6" s="32"/>
      <c r="FRP6" s="32"/>
      <c r="FRQ6" s="32"/>
      <c r="FRR6" s="32"/>
      <c r="FRS6" s="32"/>
      <c r="FRT6" s="32"/>
      <c r="FRU6" s="32"/>
      <c r="FRV6" s="32"/>
      <c r="FRW6" s="32"/>
      <c r="FRX6" s="32"/>
      <c r="FRY6" s="32"/>
      <c r="FRZ6" s="32"/>
      <c r="FSA6" s="32"/>
      <c r="FSB6" s="32"/>
      <c r="FSC6" s="32"/>
      <c r="FSD6" s="32"/>
      <c r="FSE6" s="32"/>
      <c r="FSF6" s="32"/>
      <c r="FSG6" s="32"/>
      <c r="FSH6" s="32"/>
      <c r="FSI6" s="32"/>
      <c r="FSJ6" s="32"/>
      <c r="FSK6" s="32"/>
      <c r="FSL6" s="32"/>
      <c r="FSM6" s="32"/>
      <c r="FSN6" s="32"/>
      <c r="FSO6" s="32"/>
      <c r="FSP6" s="32"/>
      <c r="FSQ6" s="32"/>
      <c r="FSR6" s="32"/>
      <c r="FSS6" s="32"/>
      <c r="FST6" s="32"/>
      <c r="FSU6" s="32"/>
      <c r="FSV6" s="32"/>
      <c r="FSW6" s="32"/>
      <c r="FSX6" s="32"/>
      <c r="FSY6" s="32"/>
      <c r="FSZ6" s="32"/>
      <c r="FTA6" s="32"/>
      <c r="FTB6" s="32"/>
      <c r="FTC6" s="32"/>
      <c r="FTD6" s="32"/>
      <c r="FTE6" s="32"/>
      <c r="FTF6" s="32"/>
      <c r="FTG6" s="32"/>
      <c r="FTH6" s="32"/>
      <c r="FTI6" s="32"/>
      <c r="FTJ6" s="32"/>
      <c r="FTK6" s="32"/>
      <c r="FTL6" s="32"/>
      <c r="FTM6" s="32"/>
      <c r="FTN6" s="32"/>
      <c r="FTO6" s="32"/>
      <c r="FTP6" s="32"/>
      <c r="FTQ6" s="32"/>
      <c r="FTR6" s="32"/>
      <c r="FTS6" s="32"/>
      <c r="FTT6" s="32"/>
      <c r="FTU6" s="32"/>
      <c r="FTV6" s="32"/>
      <c r="FTW6" s="32"/>
      <c r="FTX6" s="32"/>
      <c r="FTY6" s="32"/>
      <c r="FTZ6" s="32"/>
      <c r="FUA6" s="32"/>
      <c r="FUB6" s="32"/>
      <c r="FUC6" s="32"/>
      <c r="FUD6" s="32"/>
      <c r="FUE6" s="32"/>
      <c r="FUF6" s="32"/>
      <c r="FUG6" s="32"/>
      <c r="FUH6" s="32"/>
      <c r="FUI6" s="32"/>
      <c r="FUJ6" s="32"/>
      <c r="FUK6" s="32"/>
      <c r="FUL6" s="32"/>
      <c r="FUM6" s="32"/>
      <c r="FUN6" s="32"/>
      <c r="FUO6" s="32"/>
      <c r="FUP6" s="32"/>
      <c r="FUQ6" s="32"/>
      <c r="FUR6" s="32"/>
      <c r="FUS6" s="32"/>
      <c r="FUT6" s="32"/>
      <c r="FUU6" s="32"/>
      <c r="FUV6" s="32"/>
      <c r="FUW6" s="32"/>
      <c r="FUX6" s="32"/>
      <c r="FUY6" s="32"/>
      <c r="FUZ6" s="32"/>
      <c r="FVA6" s="32"/>
      <c r="FVB6" s="32"/>
      <c r="FVC6" s="32"/>
      <c r="FVD6" s="32"/>
      <c r="FVE6" s="32"/>
      <c r="FVF6" s="32"/>
      <c r="FVG6" s="32"/>
      <c r="FVH6" s="32"/>
      <c r="FVI6" s="32"/>
      <c r="FVJ6" s="32"/>
      <c r="FVK6" s="32"/>
      <c r="FVL6" s="32"/>
      <c r="FVM6" s="32"/>
      <c r="FVN6" s="32"/>
      <c r="FVO6" s="32"/>
      <c r="FVP6" s="32"/>
      <c r="FVQ6" s="32"/>
      <c r="FVR6" s="32"/>
      <c r="FVS6" s="32"/>
      <c r="FVT6" s="32"/>
      <c r="FVU6" s="32"/>
      <c r="FVV6" s="32"/>
      <c r="FVW6" s="32"/>
      <c r="FVX6" s="32"/>
      <c r="FVY6" s="32"/>
      <c r="FVZ6" s="32"/>
      <c r="FWA6" s="32"/>
      <c r="FWB6" s="32"/>
      <c r="FWC6" s="32"/>
      <c r="FWD6" s="32"/>
      <c r="FWE6" s="32"/>
      <c r="FWF6" s="32"/>
      <c r="FWG6" s="32"/>
      <c r="FWH6" s="32"/>
      <c r="FWI6" s="32"/>
      <c r="FWJ6" s="32"/>
      <c r="FWK6" s="32"/>
      <c r="FWL6" s="32"/>
      <c r="FWM6" s="32"/>
      <c r="FWN6" s="32"/>
      <c r="FWO6" s="32"/>
      <c r="FWP6" s="32"/>
      <c r="FWQ6" s="32"/>
      <c r="FWR6" s="32"/>
      <c r="FWS6" s="32"/>
      <c r="FWT6" s="32"/>
      <c r="FWU6" s="32"/>
      <c r="FWV6" s="32"/>
      <c r="FWW6" s="32"/>
      <c r="FWX6" s="32"/>
      <c r="FWY6" s="32"/>
      <c r="FWZ6" s="32"/>
      <c r="FXA6" s="32"/>
      <c r="FXB6" s="32"/>
      <c r="FXC6" s="32"/>
      <c r="FXD6" s="32"/>
      <c r="FXE6" s="32"/>
      <c r="FXF6" s="32"/>
      <c r="FXG6" s="32"/>
      <c r="FXH6" s="32"/>
      <c r="FXI6" s="32"/>
      <c r="FXJ6" s="32"/>
      <c r="FXK6" s="32"/>
      <c r="FXL6" s="32"/>
      <c r="FXM6" s="32"/>
      <c r="FXN6" s="32"/>
      <c r="FXO6" s="32"/>
      <c r="FXP6" s="32"/>
      <c r="FXQ6" s="32"/>
      <c r="FXR6" s="32"/>
      <c r="FXS6" s="32"/>
      <c r="FXT6" s="32"/>
      <c r="FXU6" s="32"/>
      <c r="FXV6" s="32"/>
      <c r="FXW6" s="32"/>
      <c r="FXX6" s="32"/>
      <c r="FXY6" s="32"/>
      <c r="FXZ6" s="32"/>
      <c r="FYA6" s="32"/>
      <c r="FYB6" s="32"/>
      <c r="FYC6" s="32"/>
      <c r="FYD6" s="32"/>
      <c r="FYE6" s="32"/>
      <c r="FYF6" s="32"/>
      <c r="FYG6" s="32"/>
      <c r="FYH6" s="32"/>
      <c r="FYI6" s="32"/>
      <c r="FYJ6" s="32"/>
      <c r="FYK6" s="32"/>
      <c r="FYL6" s="32"/>
      <c r="FYM6" s="32"/>
      <c r="FYN6" s="32"/>
      <c r="FYO6" s="32"/>
      <c r="FYP6" s="32"/>
      <c r="FYQ6" s="32"/>
      <c r="FYR6" s="32"/>
      <c r="FYS6" s="32"/>
      <c r="FYT6" s="32"/>
      <c r="FYU6" s="32"/>
      <c r="FYV6" s="32"/>
      <c r="FYW6" s="32"/>
      <c r="FYX6" s="32"/>
      <c r="FYY6" s="32"/>
      <c r="FYZ6" s="32"/>
      <c r="FZA6" s="32"/>
      <c r="FZB6" s="32"/>
      <c r="FZC6" s="32"/>
      <c r="FZD6" s="32"/>
      <c r="FZE6" s="32"/>
      <c r="FZF6" s="32"/>
      <c r="FZG6" s="32"/>
      <c r="FZH6" s="32"/>
      <c r="FZI6" s="32"/>
      <c r="FZJ6" s="32"/>
      <c r="FZK6" s="32"/>
      <c r="FZL6" s="32"/>
      <c r="FZM6" s="32"/>
      <c r="FZN6" s="32"/>
      <c r="FZO6" s="32"/>
      <c r="FZP6" s="32"/>
      <c r="FZQ6" s="32"/>
      <c r="FZR6" s="32"/>
      <c r="FZS6" s="32"/>
      <c r="FZT6" s="32"/>
      <c r="FZU6" s="32"/>
      <c r="FZV6" s="32"/>
      <c r="FZW6" s="32"/>
      <c r="FZX6" s="32"/>
      <c r="FZY6" s="32"/>
      <c r="FZZ6" s="32"/>
      <c r="GAA6" s="32"/>
      <c r="GAB6" s="32"/>
      <c r="GAC6" s="32"/>
      <c r="GAD6" s="32"/>
      <c r="GAE6" s="32"/>
      <c r="GAF6" s="32"/>
      <c r="GAG6" s="32"/>
      <c r="GAH6" s="32"/>
      <c r="GAI6" s="32"/>
      <c r="GAJ6" s="32"/>
      <c r="GAK6" s="32"/>
      <c r="GAL6" s="32"/>
      <c r="GAM6" s="32"/>
      <c r="GAN6" s="32"/>
      <c r="GAO6" s="32"/>
      <c r="GAP6" s="32"/>
      <c r="GAQ6" s="32"/>
      <c r="GAR6" s="32"/>
      <c r="GAS6" s="32"/>
      <c r="GAT6" s="32"/>
      <c r="GAU6" s="32"/>
      <c r="GAV6" s="32"/>
      <c r="GAW6" s="32"/>
      <c r="GAX6" s="32"/>
      <c r="GAY6" s="32"/>
      <c r="GAZ6" s="32"/>
      <c r="GBA6" s="32"/>
      <c r="GBB6" s="32"/>
      <c r="GBC6" s="32"/>
      <c r="GBD6" s="32"/>
      <c r="GBE6" s="32"/>
      <c r="GBF6" s="32"/>
      <c r="GBG6" s="32"/>
      <c r="GBH6" s="32"/>
      <c r="GBI6" s="32"/>
      <c r="GBJ6" s="32"/>
      <c r="GBK6" s="32"/>
      <c r="GBL6" s="32"/>
      <c r="GBM6" s="32"/>
      <c r="GBN6" s="32"/>
      <c r="GBO6" s="32"/>
      <c r="GBP6" s="32"/>
      <c r="GBQ6" s="32"/>
      <c r="GBR6" s="32"/>
      <c r="GBS6" s="32"/>
      <c r="GBT6" s="32"/>
      <c r="GBU6" s="32"/>
      <c r="GBV6" s="32"/>
      <c r="GBW6" s="32"/>
      <c r="GBX6" s="32"/>
      <c r="GBY6" s="32"/>
      <c r="GBZ6" s="32"/>
      <c r="GCA6" s="32"/>
      <c r="GCB6" s="32"/>
      <c r="GCC6" s="32"/>
      <c r="GCD6" s="32"/>
      <c r="GCE6" s="32"/>
      <c r="GCF6" s="32"/>
      <c r="GCG6" s="32"/>
      <c r="GCH6" s="32"/>
      <c r="GCI6" s="32"/>
      <c r="GCJ6" s="32"/>
      <c r="GCK6" s="32"/>
      <c r="GCL6" s="32"/>
      <c r="GCM6" s="32"/>
      <c r="GCN6" s="32"/>
      <c r="GCO6" s="32"/>
      <c r="GCP6" s="32"/>
      <c r="GCQ6" s="32"/>
      <c r="GCR6" s="32"/>
      <c r="GCS6" s="32"/>
      <c r="GCT6" s="32"/>
      <c r="GCU6" s="32"/>
      <c r="GCV6" s="32"/>
      <c r="GCW6" s="32"/>
      <c r="GCX6" s="32"/>
      <c r="GCY6" s="32"/>
      <c r="GCZ6" s="32"/>
      <c r="GDA6" s="32"/>
      <c r="GDB6" s="32"/>
      <c r="GDC6" s="32"/>
      <c r="GDD6" s="32"/>
      <c r="GDE6" s="32"/>
      <c r="GDF6" s="32"/>
      <c r="GDG6" s="32"/>
      <c r="GDH6" s="32"/>
      <c r="GDI6" s="32"/>
      <c r="GDJ6" s="32"/>
      <c r="GDK6" s="32"/>
      <c r="GDL6" s="32"/>
      <c r="GDM6" s="32"/>
      <c r="GDN6" s="32"/>
      <c r="GDO6" s="32"/>
      <c r="GDP6" s="32"/>
      <c r="GDQ6" s="32"/>
      <c r="GDR6" s="32"/>
      <c r="GDS6" s="32"/>
      <c r="GDT6" s="32"/>
      <c r="GDU6" s="32"/>
      <c r="GDV6" s="32"/>
      <c r="GDW6" s="32"/>
      <c r="GDX6" s="32"/>
      <c r="GDY6" s="32"/>
      <c r="GDZ6" s="32"/>
      <c r="GEA6" s="32"/>
      <c r="GEB6" s="32"/>
      <c r="GEC6" s="32"/>
      <c r="GED6" s="32"/>
      <c r="GEE6" s="32"/>
      <c r="GEF6" s="32"/>
      <c r="GEG6" s="32"/>
      <c r="GEH6" s="32"/>
      <c r="GEI6" s="32"/>
      <c r="GEJ6" s="32"/>
      <c r="GEK6" s="32"/>
      <c r="GEL6" s="32"/>
      <c r="GEM6" s="32"/>
      <c r="GEN6" s="32"/>
      <c r="GEO6" s="32"/>
      <c r="GEP6" s="32"/>
      <c r="GEQ6" s="32"/>
      <c r="GER6" s="32"/>
      <c r="GES6" s="32"/>
      <c r="GET6" s="32"/>
      <c r="GEU6" s="32"/>
      <c r="GEV6" s="32"/>
      <c r="GEW6" s="32"/>
      <c r="GEX6" s="32"/>
      <c r="GEY6" s="32"/>
      <c r="GEZ6" s="32"/>
      <c r="GFA6" s="32"/>
      <c r="GFB6" s="32"/>
      <c r="GFC6" s="32"/>
      <c r="GFD6" s="32"/>
      <c r="GFE6" s="32"/>
      <c r="GFF6" s="32"/>
      <c r="GFG6" s="32"/>
      <c r="GFH6" s="32"/>
      <c r="GFI6" s="32"/>
      <c r="GFJ6" s="32"/>
      <c r="GFK6" s="32"/>
      <c r="GFL6" s="32"/>
      <c r="GFM6" s="32"/>
      <c r="GFN6" s="32"/>
      <c r="GFO6" s="32"/>
      <c r="GFP6" s="32"/>
      <c r="GFQ6" s="32"/>
      <c r="GFR6" s="32"/>
      <c r="GFS6" s="32"/>
      <c r="GFT6" s="32"/>
      <c r="GFU6" s="32"/>
      <c r="GFV6" s="32"/>
      <c r="GFW6" s="32"/>
      <c r="GFX6" s="32"/>
      <c r="GFY6" s="32"/>
      <c r="GFZ6" s="32"/>
      <c r="GGA6" s="32"/>
      <c r="GGB6" s="32"/>
      <c r="GGC6" s="32"/>
      <c r="GGD6" s="32"/>
      <c r="GGE6" s="32"/>
      <c r="GGF6" s="32"/>
      <c r="GGG6" s="32"/>
      <c r="GGH6" s="32"/>
      <c r="GGI6" s="32"/>
      <c r="GGJ6" s="32"/>
      <c r="GGK6" s="32"/>
      <c r="GGL6" s="32"/>
      <c r="GGM6" s="32"/>
      <c r="GGN6" s="32"/>
      <c r="GGO6" s="32"/>
      <c r="GGP6" s="32"/>
      <c r="GGQ6" s="32"/>
      <c r="GGR6" s="32"/>
      <c r="GGS6" s="32"/>
      <c r="GGT6" s="32"/>
      <c r="GGU6" s="32"/>
      <c r="GGV6" s="32"/>
      <c r="GGW6" s="32"/>
      <c r="GGX6" s="32"/>
      <c r="GGY6" s="32"/>
      <c r="GGZ6" s="32"/>
      <c r="GHA6" s="32"/>
      <c r="GHB6" s="32"/>
      <c r="GHC6" s="32"/>
      <c r="GHD6" s="32"/>
      <c r="GHE6" s="32"/>
      <c r="GHF6" s="32"/>
      <c r="GHG6" s="32"/>
      <c r="GHH6" s="32"/>
      <c r="GHI6" s="32"/>
      <c r="GHJ6" s="32"/>
      <c r="GHK6" s="32"/>
      <c r="GHL6" s="32"/>
      <c r="GHM6" s="32"/>
      <c r="GHN6" s="32"/>
      <c r="GHO6" s="32"/>
      <c r="GHP6" s="32"/>
      <c r="GHQ6" s="32"/>
      <c r="GHR6" s="32"/>
      <c r="GHS6" s="32"/>
      <c r="GHT6" s="32"/>
      <c r="GHU6" s="32"/>
      <c r="GHV6" s="32"/>
      <c r="GHW6" s="32"/>
      <c r="GHX6" s="32"/>
      <c r="GHY6" s="32"/>
      <c r="GHZ6" s="32"/>
      <c r="GIA6" s="32"/>
      <c r="GIB6" s="32"/>
      <c r="GIC6" s="32"/>
      <c r="GID6" s="32"/>
      <c r="GIE6" s="32"/>
      <c r="GIF6" s="32"/>
      <c r="GIG6" s="32"/>
      <c r="GIH6" s="32"/>
      <c r="GII6" s="32"/>
      <c r="GIJ6" s="32"/>
      <c r="GIK6" s="32"/>
      <c r="GIL6" s="32"/>
      <c r="GIM6" s="32"/>
      <c r="GIN6" s="32"/>
      <c r="GIO6" s="32"/>
      <c r="GIP6" s="32"/>
      <c r="GIQ6" s="32"/>
      <c r="GIR6" s="32"/>
      <c r="GIS6" s="32"/>
      <c r="GIT6" s="32"/>
      <c r="GIU6" s="32"/>
      <c r="GIV6" s="32"/>
      <c r="GIW6" s="32"/>
      <c r="GIX6" s="32"/>
      <c r="GIY6" s="32"/>
      <c r="GIZ6" s="32"/>
      <c r="GJA6" s="32"/>
      <c r="GJB6" s="32"/>
      <c r="GJC6" s="32"/>
      <c r="GJD6" s="32"/>
      <c r="GJE6" s="32"/>
      <c r="GJF6" s="32"/>
      <c r="GJG6" s="32"/>
      <c r="GJH6" s="32"/>
      <c r="GJI6" s="32"/>
      <c r="GJJ6" s="32"/>
      <c r="GJK6" s="32"/>
      <c r="GJL6" s="32"/>
      <c r="GJM6" s="32"/>
      <c r="GJN6" s="32"/>
      <c r="GJO6" s="32"/>
      <c r="GJP6" s="32"/>
      <c r="GJQ6" s="32"/>
      <c r="GJR6" s="32"/>
      <c r="GJS6" s="32"/>
      <c r="GJT6" s="32"/>
      <c r="GJU6" s="32"/>
      <c r="GJV6" s="32"/>
      <c r="GJW6" s="32"/>
      <c r="GJX6" s="32"/>
      <c r="GJY6" s="32"/>
      <c r="GJZ6" s="32"/>
      <c r="GKA6" s="32"/>
      <c r="GKB6" s="32"/>
      <c r="GKC6" s="32"/>
      <c r="GKD6" s="32"/>
      <c r="GKE6" s="32"/>
      <c r="GKF6" s="32"/>
      <c r="GKG6" s="32"/>
      <c r="GKH6" s="32"/>
      <c r="GKI6" s="32"/>
      <c r="GKJ6" s="32"/>
      <c r="GKK6" s="32"/>
      <c r="GKL6" s="32"/>
      <c r="GKM6" s="32"/>
      <c r="GKN6" s="32"/>
      <c r="GKO6" s="32"/>
      <c r="GKP6" s="32"/>
      <c r="GKQ6" s="32"/>
      <c r="GKR6" s="32"/>
      <c r="GKS6" s="32"/>
      <c r="GKT6" s="32"/>
      <c r="GKU6" s="32"/>
      <c r="GKV6" s="32"/>
      <c r="GKW6" s="32"/>
      <c r="GKX6" s="32"/>
      <c r="GKY6" s="32"/>
      <c r="GKZ6" s="32"/>
      <c r="GLA6" s="32"/>
      <c r="GLB6" s="32"/>
      <c r="GLC6" s="32"/>
      <c r="GLD6" s="32"/>
      <c r="GLE6" s="32"/>
      <c r="GLF6" s="32"/>
      <c r="GLG6" s="32"/>
      <c r="GLH6" s="32"/>
      <c r="GLI6" s="32"/>
      <c r="GLJ6" s="32"/>
      <c r="GLK6" s="32"/>
      <c r="GLL6" s="32"/>
      <c r="GLM6" s="32"/>
      <c r="GLN6" s="32"/>
      <c r="GLO6" s="32"/>
      <c r="GLP6" s="32"/>
      <c r="GLQ6" s="32"/>
      <c r="GLR6" s="32"/>
      <c r="GLS6" s="32"/>
      <c r="GLT6" s="32"/>
      <c r="GLU6" s="32"/>
      <c r="GLV6" s="32"/>
      <c r="GLW6" s="32"/>
      <c r="GLX6" s="32"/>
      <c r="GLY6" s="32"/>
      <c r="GLZ6" s="32"/>
      <c r="GMA6" s="32"/>
      <c r="GMB6" s="32"/>
      <c r="GMC6" s="32"/>
      <c r="GMD6" s="32"/>
      <c r="GME6" s="32"/>
      <c r="GMF6" s="32"/>
      <c r="GMG6" s="32"/>
      <c r="GMH6" s="32"/>
      <c r="GMI6" s="32"/>
      <c r="GMJ6" s="32"/>
      <c r="GMK6" s="32"/>
      <c r="GML6" s="32"/>
      <c r="GMM6" s="32"/>
      <c r="GMN6" s="32"/>
      <c r="GMO6" s="32"/>
      <c r="GMP6" s="32"/>
      <c r="GMQ6" s="32"/>
      <c r="GMR6" s="32"/>
      <c r="GMS6" s="32"/>
      <c r="GMT6" s="32"/>
      <c r="GMU6" s="32"/>
      <c r="GMV6" s="32"/>
      <c r="GMW6" s="32"/>
      <c r="GMX6" s="32"/>
      <c r="GMY6" s="32"/>
      <c r="GMZ6" s="32"/>
      <c r="GNA6" s="32"/>
      <c r="GNB6" s="32"/>
      <c r="GNC6" s="32"/>
      <c r="GND6" s="32"/>
      <c r="GNE6" s="32"/>
      <c r="GNF6" s="32"/>
      <c r="GNG6" s="32"/>
      <c r="GNH6" s="32"/>
      <c r="GNI6" s="32"/>
      <c r="GNJ6" s="32"/>
      <c r="GNK6" s="32"/>
      <c r="GNL6" s="32"/>
      <c r="GNM6" s="32"/>
      <c r="GNN6" s="32"/>
      <c r="GNO6" s="32"/>
      <c r="GNP6" s="32"/>
      <c r="GNQ6" s="32"/>
      <c r="GNR6" s="32"/>
      <c r="GNS6" s="32"/>
      <c r="GNT6" s="32"/>
      <c r="GNU6" s="32"/>
      <c r="GNV6" s="32"/>
      <c r="GNW6" s="32"/>
      <c r="GNX6" s="32"/>
      <c r="GNY6" s="32"/>
      <c r="GNZ6" s="32"/>
      <c r="GOA6" s="32"/>
      <c r="GOB6" s="32"/>
      <c r="GOC6" s="32"/>
      <c r="GOD6" s="32"/>
      <c r="GOE6" s="32"/>
      <c r="GOF6" s="32"/>
      <c r="GOG6" s="32"/>
      <c r="GOH6" s="32"/>
      <c r="GOI6" s="32"/>
      <c r="GOJ6" s="32"/>
      <c r="GOK6" s="32"/>
      <c r="GOL6" s="32"/>
      <c r="GOM6" s="32"/>
      <c r="GON6" s="32"/>
      <c r="GOO6" s="32"/>
      <c r="GOP6" s="32"/>
      <c r="GOQ6" s="32"/>
      <c r="GOR6" s="32"/>
      <c r="GOS6" s="32"/>
      <c r="GOT6" s="32"/>
      <c r="GOU6" s="32"/>
      <c r="GOV6" s="32"/>
      <c r="GOW6" s="32"/>
      <c r="GOX6" s="32"/>
      <c r="GOY6" s="32"/>
      <c r="GOZ6" s="32"/>
      <c r="GPA6" s="32"/>
      <c r="GPB6" s="32"/>
      <c r="GPC6" s="32"/>
      <c r="GPD6" s="32"/>
      <c r="GPE6" s="32"/>
      <c r="GPF6" s="32"/>
      <c r="GPG6" s="32"/>
      <c r="GPH6" s="32"/>
      <c r="GPI6" s="32"/>
      <c r="GPJ6" s="32"/>
      <c r="GPK6" s="32"/>
      <c r="GPL6" s="32"/>
      <c r="GPM6" s="32"/>
      <c r="GPN6" s="32"/>
      <c r="GPO6" s="32"/>
      <c r="GPP6" s="32"/>
      <c r="GPQ6" s="32"/>
      <c r="GPR6" s="32"/>
      <c r="GPS6" s="32"/>
      <c r="GPT6" s="32"/>
      <c r="GPU6" s="32"/>
      <c r="GPV6" s="32"/>
      <c r="GPW6" s="32"/>
      <c r="GPX6" s="32"/>
      <c r="GPY6" s="32"/>
      <c r="GPZ6" s="32"/>
      <c r="GQA6" s="32"/>
      <c r="GQB6" s="32"/>
      <c r="GQC6" s="32"/>
      <c r="GQD6" s="32"/>
      <c r="GQE6" s="32"/>
      <c r="GQF6" s="32"/>
      <c r="GQG6" s="32"/>
      <c r="GQH6" s="32"/>
      <c r="GQI6" s="32"/>
      <c r="GQJ6" s="32"/>
      <c r="GQK6" s="32"/>
      <c r="GQL6" s="32"/>
      <c r="GQM6" s="32"/>
      <c r="GQN6" s="32"/>
      <c r="GQO6" s="32"/>
      <c r="GQP6" s="32"/>
      <c r="GQQ6" s="32"/>
      <c r="GQR6" s="32"/>
      <c r="GQS6" s="32"/>
      <c r="GQT6" s="32"/>
      <c r="GQU6" s="32"/>
      <c r="GQV6" s="32"/>
      <c r="GQW6" s="32"/>
      <c r="GQX6" s="32"/>
      <c r="GQY6" s="32"/>
      <c r="GQZ6" s="32"/>
      <c r="GRA6" s="32"/>
      <c r="GRB6" s="32"/>
      <c r="GRC6" s="32"/>
      <c r="GRD6" s="32"/>
      <c r="GRE6" s="32"/>
      <c r="GRF6" s="32"/>
      <c r="GRG6" s="32"/>
      <c r="GRH6" s="32"/>
      <c r="GRI6" s="32"/>
      <c r="GRJ6" s="32"/>
      <c r="GRK6" s="32"/>
      <c r="GRL6" s="32"/>
      <c r="GRM6" s="32"/>
      <c r="GRN6" s="32"/>
      <c r="GRO6" s="32"/>
      <c r="GRP6" s="32"/>
      <c r="GRQ6" s="32"/>
      <c r="GRR6" s="32"/>
      <c r="GRS6" s="32"/>
      <c r="GRT6" s="32"/>
      <c r="GRU6" s="32"/>
      <c r="GRV6" s="32"/>
      <c r="GRW6" s="32"/>
      <c r="GRX6" s="32"/>
      <c r="GRY6" s="32"/>
      <c r="GRZ6" s="32"/>
      <c r="GSA6" s="32"/>
      <c r="GSB6" s="32"/>
      <c r="GSC6" s="32"/>
      <c r="GSD6" s="32"/>
      <c r="GSE6" s="32"/>
      <c r="GSF6" s="32"/>
      <c r="GSG6" s="32"/>
      <c r="GSH6" s="32"/>
      <c r="GSI6" s="32"/>
      <c r="GSJ6" s="32"/>
      <c r="GSK6" s="32"/>
      <c r="GSL6" s="32"/>
      <c r="GSM6" s="32"/>
      <c r="GSN6" s="32"/>
      <c r="GSO6" s="32"/>
      <c r="GSP6" s="32"/>
      <c r="GSQ6" s="32"/>
      <c r="GSR6" s="32"/>
      <c r="GSS6" s="32"/>
      <c r="GST6" s="32"/>
      <c r="GSU6" s="32"/>
      <c r="GSV6" s="32"/>
      <c r="GSW6" s="32"/>
      <c r="GSX6" s="32"/>
      <c r="GSY6" s="32"/>
      <c r="GSZ6" s="32"/>
      <c r="GTA6" s="32"/>
      <c r="GTB6" s="32"/>
      <c r="GTC6" s="32"/>
      <c r="GTD6" s="32"/>
      <c r="GTE6" s="32"/>
      <c r="GTF6" s="32"/>
      <c r="GTG6" s="32"/>
      <c r="GTH6" s="32"/>
      <c r="GTI6" s="32"/>
      <c r="GTJ6" s="32"/>
      <c r="GTK6" s="32"/>
      <c r="GTL6" s="32"/>
      <c r="GTM6" s="32"/>
      <c r="GTN6" s="32"/>
      <c r="GTO6" s="32"/>
      <c r="GTP6" s="32"/>
      <c r="GTQ6" s="32"/>
      <c r="GTR6" s="32"/>
      <c r="GTS6" s="32"/>
      <c r="GTT6" s="32"/>
      <c r="GTU6" s="32"/>
      <c r="GTV6" s="32"/>
      <c r="GTW6" s="32"/>
      <c r="GTX6" s="32"/>
      <c r="GTY6" s="32"/>
      <c r="GTZ6" s="32"/>
      <c r="GUA6" s="32"/>
      <c r="GUB6" s="32"/>
      <c r="GUC6" s="32"/>
      <c r="GUD6" s="32"/>
      <c r="GUE6" s="32"/>
      <c r="GUF6" s="32"/>
      <c r="GUG6" s="32"/>
      <c r="GUH6" s="32"/>
      <c r="GUI6" s="32"/>
      <c r="GUJ6" s="32"/>
      <c r="GUK6" s="32"/>
      <c r="GUL6" s="32"/>
      <c r="GUM6" s="32"/>
      <c r="GUN6" s="32"/>
      <c r="GUO6" s="32"/>
      <c r="GUP6" s="32"/>
      <c r="GUQ6" s="32"/>
      <c r="GUR6" s="32"/>
      <c r="GUS6" s="32"/>
      <c r="GUT6" s="32"/>
      <c r="GUU6" s="32"/>
      <c r="GUV6" s="32"/>
      <c r="GUW6" s="32"/>
      <c r="GUX6" s="32"/>
      <c r="GUY6" s="32"/>
      <c r="GUZ6" s="32"/>
      <c r="GVA6" s="32"/>
      <c r="GVB6" s="32"/>
      <c r="GVC6" s="32"/>
      <c r="GVD6" s="32"/>
      <c r="GVE6" s="32"/>
      <c r="GVF6" s="32"/>
      <c r="GVG6" s="32"/>
      <c r="GVH6" s="32"/>
      <c r="GVI6" s="32"/>
      <c r="GVJ6" s="32"/>
      <c r="GVK6" s="32"/>
      <c r="GVL6" s="32"/>
      <c r="GVM6" s="32"/>
      <c r="GVN6" s="32"/>
      <c r="GVO6" s="32"/>
      <c r="GVP6" s="32"/>
      <c r="GVQ6" s="32"/>
      <c r="GVR6" s="32"/>
      <c r="GVS6" s="32"/>
      <c r="GVT6" s="32"/>
      <c r="GVU6" s="32"/>
      <c r="GVV6" s="32"/>
      <c r="GVW6" s="32"/>
      <c r="GVX6" s="32"/>
      <c r="GVY6" s="32"/>
      <c r="GVZ6" s="32"/>
      <c r="GWA6" s="32"/>
      <c r="GWB6" s="32"/>
      <c r="GWC6" s="32"/>
      <c r="GWD6" s="32"/>
      <c r="GWE6" s="32"/>
      <c r="GWF6" s="32"/>
      <c r="GWG6" s="32"/>
      <c r="GWH6" s="32"/>
      <c r="GWI6" s="32"/>
      <c r="GWJ6" s="32"/>
      <c r="GWK6" s="32"/>
      <c r="GWL6" s="32"/>
      <c r="GWM6" s="32"/>
      <c r="GWN6" s="32"/>
      <c r="GWO6" s="32"/>
      <c r="GWP6" s="32"/>
      <c r="GWQ6" s="32"/>
      <c r="GWR6" s="32"/>
      <c r="GWS6" s="32"/>
      <c r="GWT6" s="32"/>
      <c r="GWU6" s="32"/>
      <c r="GWV6" s="32"/>
      <c r="GWW6" s="32"/>
      <c r="GWX6" s="32"/>
      <c r="GWY6" s="32"/>
      <c r="GWZ6" s="32"/>
      <c r="GXA6" s="32"/>
      <c r="GXB6" s="32"/>
      <c r="GXC6" s="32"/>
      <c r="GXD6" s="32"/>
      <c r="GXE6" s="32"/>
      <c r="GXF6" s="32"/>
      <c r="GXG6" s="32"/>
      <c r="GXH6" s="32"/>
      <c r="GXI6" s="32"/>
      <c r="GXJ6" s="32"/>
      <c r="GXK6" s="32"/>
      <c r="GXL6" s="32"/>
      <c r="GXM6" s="32"/>
      <c r="GXN6" s="32"/>
      <c r="GXO6" s="32"/>
      <c r="GXP6" s="32"/>
      <c r="GXQ6" s="32"/>
      <c r="GXR6" s="32"/>
      <c r="GXS6" s="32"/>
      <c r="GXT6" s="32"/>
      <c r="GXU6" s="32"/>
      <c r="GXV6" s="32"/>
      <c r="GXW6" s="32"/>
      <c r="GXX6" s="32"/>
      <c r="GXY6" s="32"/>
      <c r="GXZ6" s="32"/>
      <c r="GYA6" s="32"/>
      <c r="GYB6" s="32"/>
      <c r="GYC6" s="32"/>
      <c r="GYD6" s="32"/>
      <c r="GYE6" s="32"/>
      <c r="GYF6" s="32"/>
      <c r="GYG6" s="32"/>
      <c r="GYH6" s="32"/>
      <c r="GYI6" s="32"/>
      <c r="GYJ6" s="32"/>
      <c r="GYK6" s="32"/>
      <c r="GYL6" s="32"/>
      <c r="GYM6" s="32"/>
      <c r="GYN6" s="32"/>
      <c r="GYO6" s="32"/>
      <c r="GYP6" s="32"/>
      <c r="GYQ6" s="32"/>
      <c r="GYR6" s="32"/>
      <c r="GYS6" s="32"/>
      <c r="GYT6" s="32"/>
      <c r="GYU6" s="32"/>
      <c r="GYV6" s="32"/>
      <c r="GYW6" s="32"/>
      <c r="GYX6" s="32"/>
      <c r="GYY6" s="32"/>
      <c r="GYZ6" s="32"/>
      <c r="GZA6" s="32"/>
      <c r="GZB6" s="32"/>
      <c r="GZC6" s="32"/>
      <c r="GZD6" s="32"/>
      <c r="GZE6" s="32"/>
      <c r="GZF6" s="32"/>
      <c r="GZG6" s="32"/>
      <c r="GZH6" s="32"/>
      <c r="GZI6" s="32"/>
      <c r="GZJ6" s="32"/>
      <c r="GZK6" s="32"/>
      <c r="GZL6" s="32"/>
      <c r="GZM6" s="32"/>
      <c r="GZN6" s="32"/>
      <c r="GZO6" s="32"/>
      <c r="GZP6" s="32"/>
      <c r="GZQ6" s="32"/>
      <c r="GZR6" s="32"/>
      <c r="GZS6" s="32"/>
      <c r="GZT6" s="32"/>
      <c r="GZU6" s="32"/>
      <c r="GZV6" s="32"/>
      <c r="GZW6" s="32"/>
      <c r="GZX6" s="32"/>
      <c r="GZY6" s="32"/>
      <c r="GZZ6" s="32"/>
      <c r="HAA6" s="32"/>
      <c r="HAB6" s="32"/>
      <c r="HAC6" s="32"/>
      <c r="HAD6" s="32"/>
      <c r="HAE6" s="32"/>
      <c r="HAF6" s="32"/>
      <c r="HAG6" s="32"/>
      <c r="HAH6" s="32"/>
      <c r="HAI6" s="32"/>
      <c r="HAJ6" s="32"/>
      <c r="HAK6" s="32"/>
      <c r="HAL6" s="32"/>
      <c r="HAM6" s="32"/>
      <c r="HAN6" s="32"/>
      <c r="HAO6" s="32"/>
      <c r="HAP6" s="32"/>
      <c r="HAQ6" s="32"/>
      <c r="HAR6" s="32"/>
      <c r="HAS6" s="32"/>
      <c r="HAT6" s="32"/>
      <c r="HAU6" s="32"/>
      <c r="HAV6" s="32"/>
      <c r="HAW6" s="32"/>
      <c r="HAX6" s="32"/>
      <c r="HAY6" s="32"/>
      <c r="HAZ6" s="32"/>
      <c r="HBA6" s="32"/>
      <c r="HBB6" s="32"/>
      <c r="HBC6" s="32"/>
      <c r="HBD6" s="32"/>
      <c r="HBE6" s="32"/>
      <c r="HBF6" s="32"/>
      <c r="HBG6" s="32"/>
      <c r="HBH6" s="32"/>
      <c r="HBI6" s="32"/>
      <c r="HBJ6" s="32"/>
      <c r="HBK6" s="32"/>
      <c r="HBL6" s="32"/>
      <c r="HBM6" s="32"/>
      <c r="HBN6" s="32"/>
      <c r="HBO6" s="32"/>
      <c r="HBP6" s="32"/>
      <c r="HBQ6" s="32"/>
      <c r="HBR6" s="32"/>
      <c r="HBS6" s="32"/>
      <c r="HBT6" s="32"/>
      <c r="HBU6" s="32"/>
      <c r="HBV6" s="32"/>
      <c r="HBW6" s="32"/>
      <c r="HBX6" s="32"/>
      <c r="HBY6" s="32"/>
      <c r="HBZ6" s="32"/>
      <c r="HCA6" s="32"/>
      <c r="HCB6" s="32"/>
      <c r="HCC6" s="32"/>
      <c r="HCD6" s="32"/>
      <c r="HCE6" s="32"/>
      <c r="HCF6" s="32"/>
      <c r="HCG6" s="32"/>
      <c r="HCH6" s="32"/>
      <c r="HCI6" s="32"/>
      <c r="HCJ6" s="32"/>
      <c r="HCK6" s="32"/>
      <c r="HCL6" s="32"/>
      <c r="HCM6" s="32"/>
      <c r="HCN6" s="32"/>
      <c r="HCO6" s="32"/>
      <c r="HCP6" s="32"/>
      <c r="HCQ6" s="32"/>
      <c r="HCR6" s="32"/>
      <c r="HCS6" s="32"/>
      <c r="HCT6" s="32"/>
      <c r="HCU6" s="32"/>
      <c r="HCV6" s="32"/>
      <c r="HCW6" s="32"/>
      <c r="HCX6" s="32"/>
      <c r="HCY6" s="32"/>
      <c r="HCZ6" s="32"/>
      <c r="HDA6" s="32"/>
      <c r="HDB6" s="32"/>
      <c r="HDC6" s="32"/>
      <c r="HDD6" s="32"/>
      <c r="HDE6" s="32"/>
      <c r="HDF6" s="32"/>
      <c r="HDG6" s="32"/>
      <c r="HDH6" s="32"/>
      <c r="HDI6" s="32"/>
      <c r="HDJ6" s="32"/>
      <c r="HDK6" s="32"/>
      <c r="HDL6" s="32"/>
      <c r="HDM6" s="32"/>
      <c r="HDN6" s="32"/>
      <c r="HDO6" s="32"/>
      <c r="HDP6" s="32"/>
      <c r="HDQ6" s="32"/>
      <c r="HDR6" s="32"/>
      <c r="HDS6" s="32"/>
      <c r="HDT6" s="32"/>
      <c r="HDU6" s="32"/>
      <c r="HDV6" s="32"/>
      <c r="HDW6" s="32"/>
      <c r="HDX6" s="32"/>
      <c r="HDY6" s="32"/>
      <c r="HDZ6" s="32"/>
      <c r="HEA6" s="32"/>
      <c r="HEB6" s="32"/>
      <c r="HEC6" s="32"/>
      <c r="HED6" s="32"/>
      <c r="HEE6" s="32"/>
      <c r="HEF6" s="32"/>
      <c r="HEG6" s="32"/>
      <c r="HEH6" s="32"/>
      <c r="HEI6" s="32"/>
      <c r="HEJ6" s="32"/>
      <c r="HEK6" s="32"/>
      <c r="HEL6" s="32"/>
      <c r="HEM6" s="32"/>
      <c r="HEN6" s="32"/>
      <c r="HEO6" s="32"/>
      <c r="HEP6" s="32"/>
      <c r="HEQ6" s="32"/>
      <c r="HER6" s="32"/>
      <c r="HES6" s="32"/>
      <c r="HET6" s="32"/>
      <c r="HEU6" s="32"/>
      <c r="HEV6" s="32"/>
      <c r="HEW6" s="32"/>
      <c r="HEX6" s="32"/>
      <c r="HEY6" s="32"/>
      <c r="HEZ6" s="32"/>
      <c r="HFA6" s="32"/>
      <c r="HFB6" s="32"/>
      <c r="HFC6" s="32"/>
      <c r="HFD6" s="32"/>
      <c r="HFE6" s="32"/>
      <c r="HFF6" s="32"/>
      <c r="HFG6" s="32"/>
      <c r="HFH6" s="32"/>
      <c r="HFI6" s="32"/>
      <c r="HFJ6" s="32"/>
      <c r="HFK6" s="32"/>
      <c r="HFL6" s="32"/>
      <c r="HFM6" s="32"/>
      <c r="HFN6" s="32"/>
      <c r="HFO6" s="32"/>
      <c r="HFP6" s="32"/>
      <c r="HFQ6" s="32"/>
      <c r="HFR6" s="32"/>
      <c r="HFS6" s="32"/>
      <c r="HFT6" s="32"/>
      <c r="HFU6" s="32"/>
      <c r="HFV6" s="32"/>
      <c r="HFW6" s="32"/>
      <c r="HFX6" s="32"/>
      <c r="HFY6" s="32"/>
      <c r="HFZ6" s="32"/>
      <c r="HGA6" s="32"/>
      <c r="HGB6" s="32"/>
      <c r="HGC6" s="32"/>
      <c r="HGD6" s="32"/>
      <c r="HGE6" s="32"/>
      <c r="HGF6" s="32"/>
      <c r="HGG6" s="32"/>
      <c r="HGH6" s="32"/>
      <c r="HGI6" s="32"/>
      <c r="HGJ6" s="32"/>
      <c r="HGK6" s="32"/>
      <c r="HGL6" s="32"/>
      <c r="HGM6" s="32"/>
      <c r="HGN6" s="32"/>
      <c r="HGO6" s="32"/>
      <c r="HGP6" s="32"/>
      <c r="HGQ6" s="32"/>
      <c r="HGR6" s="32"/>
      <c r="HGS6" s="32"/>
      <c r="HGT6" s="32"/>
      <c r="HGU6" s="32"/>
      <c r="HGV6" s="32"/>
      <c r="HGW6" s="32"/>
      <c r="HGX6" s="32"/>
      <c r="HGY6" s="32"/>
      <c r="HGZ6" s="32"/>
      <c r="HHA6" s="32"/>
      <c r="HHB6" s="32"/>
      <c r="HHC6" s="32"/>
      <c r="HHD6" s="32"/>
      <c r="HHE6" s="32"/>
      <c r="HHF6" s="32"/>
      <c r="HHG6" s="32"/>
      <c r="HHH6" s="32"/>
      <c r="HHI6" s="32"/>
      <c r="HHJ6" s="32"/>
      <c r="HHK6" s="32"/>
      <c r="HHL6" s="32"/>
      <c r="HHM6" s="32"/>
      <c r="HHN6" s="32"/>
      <c r="HHO6" s="32"/>
      <c r="HHP6" s="32"/>
      <c r="HHQ6" s="32"/>
      <c r="HHR6" s="32"/>
      <c r="HHS6" s="32"/>
      <c r="HHT6" s="32"/>
      <c r="HHU6" s="32"/>
      <c r="HHV6" s="32"/>
      <c r="HHW6" s="32"/>
      <c r="HHX6" s="32"/>
      <c r="HHY6" s="32"/>
      <c r="HHZ6" s="32"/>
      <c r="HIA6" s="32"/>
      <c r="HIB6" s="32"/>
      <c r="HIC6" s="32"/>
      <c r="HID6" s="32"/>
      <c r="HIE6" s="32"/>
      <c r="HIF6" s="32"/>
      <c r="HIG6" s="32"/>
      <c r="HIH6" s="32"/>
      <c r="HII6" s="32"/>
      <c r="HIJ6" s="32"/>
      <c r="HIK6" s="32"/>
      <c r="HIL6" s="32"/>
      <c r="HIM6" s="32"/>
      <c r="HIN6" s="32"/>
      <c r="HIO6" s="32"/>
      <c r="HIP6" s="32"/>
      <c r="HIQ6" s="32"/>
      <c r="HIR6" s="32"/>
      <c r="HIS6" s="32"/>
      <c r="HIT6" s="32"/>
      <c r="HIU6" s="32"/>
      <c r="HIV6" s="32"/>
      <c r="HIW6" s="32"/>
      <c r="HIX6" s="32"/>
      <c r="HIY6" s="32"/>
      <c r="HIZ6" s="32"/>
      <c r="HJA6" s="32"/>
      <c r="HJB6" s="32"/>
      <c r="HJC6" s="32"/>
      <c r="HJD6" s="32"/>
      <c r="HJE6" s="32"/>
      <c r="HJF6" s="32"/>
      <c r="HJG6" s="32"/>
      <c r="HJH6" s="32"/>
      <c r="HJI6" s="32"/>
      <c r="HJJ6" s="32"/>
      <c r="HJK6" s="32"/>
      <c r="HJL6" s="32"/>
      <c r="HJM6" s="32"/>
      <c r="HJN6" s="32"/>
      <c r="HJO6" s="32"/>
      <c r="HJP6" s="32"/>
      <c r="HJQ6" s="32"/>
      <c r="HJR6" s="32"/>
      <c r="HJS6" s="32"/>
      <c r="HJT6" s="32"/>
      <c r="HJU6" s="32"/>
      <c r="HJV6" s="32"/>
      <c r="HJW6" s="32"/>
      <c r="HJX6" s="32"/>
      <c r="HJY6" s="32"/>
      <c r="HJZ6" s="32"/>
      <c r="HKA6" s="32"/>
      <c r="HKB6" s="32"/>
      <c r="HKC6" s="32"/>
      <c r="HKD6" s="32"/>
      <c r="HKE6" s="32"/>
      <c r="HKF6" s="32"/>
      <c r="HKG6" s="32"/>
      <c r="HKH6" s="32"/>
      <c r="HKI6" s="32"/>
      <c r="HKJ6" s="32"/>
      <c r="HKK6" s="32"/>
      <c r="HKL6" s="32"/>
      <c r="HKM6" s="32"/>
      <c r="HKN6" s="32"/>
      <c r="HKO6" s="32"/>
      <c r="HKP6" s="32"/>
      <c r="HKQ6" s="32"/>
      <c r="HKR6" s="32"/>
      <c r="HKS6" s="32"/>
      <c r="HKT6" s="32"/>
      <c r="HKU6" s="32"/>
      <c r="HKV6" s="32"/>
      <c r="HKW6" s="32"/>
      <c r="HKX6" s="32"/>
      <c r="HKY6" s="32"/>
      <c r="HKZ6" s="32"/>
      <c r="HLA6" s="32"/>
      <c r="HLB6" s="32"/>
      <c r="HLC6" s="32"/>
      <c r="HLD6" s="32"/>
      <c r="HLE6" s="32"/>
      <c r="HLF6" s="32"/>
      <c r="HLG6" s="32"/>
      <c r="HLH6" s="32"/>
      <c r="HLI6" s="32"/>
      <c r="HLJ6" s="32"/>
      <c r="HLK6" s="32"/>
      <c r="HLL6" s="32"/>
      <c r="HLM6" s="32"/>
      <c r="HLN6" s="32"/>
      <c r="HLO6" s="32"/>
      <c r="HLP6" s="32"/>
      <c r="HLQ6" s="32"/>
      <c r="HLR6" s="32"/>
      <c r="HLS6" s="32"/>
      <c r="HLT6" s="32"/>
      <c r="HLU6" s="32"/>
      <c r="HLV6" s="32"/>
      <c r="HLW6" s="32"/>
      <c r="HLX6" s="32"/>
      <c r="HLY6" s="32"/>
      <c r="HLZ6" s="32"/>
      <c r="HMA6" s="32"/>
      <c r="HMB6" s="32"/>
      <c r="HMC6" s="32"/>
      <c r="HMD6" s="32"/>
      <c r="HME6" s="32"/>
      <c r="HMF6" s="32"/>
      <c r="HMG6" s="32"/>
      <c r="HMH6" s="32"/>
      <c r="HMI6" s="32"/>
      <c r="HMJ6" s="32"/>
      <c r="HMK6" s="32"/>
      <c r="HML6" s="32"/>
      <c r="HMM6" s="32"/>
      <c r="HMN6" s="32"/>
      <c r="HMO6" s="32"/>
      <c r="HMP6" s="32"/>
      <c r="HMQ6" s="32"/>
      <c r="HMR6" s="32"/>
      <c r="HMS6" s="32"/>
      <c r="HMT6" s="32"/>
      <c r="HMU6" s="32"/>
      <c r="HMV6" s="32"/>
      <c r="HMW6" s="32"/>
      <c r="HMX6" s="32"/>
      <c r="HMY6" s="32"/>
      <c r="HMZ6" s="32"/>
      <c r="HNA6" s="32"/>
      <c r="HNB6" s="32"/>
      <c r="HNC6" s="32"/>
      <c r="HND6" s="32"/>
      <c r="HNE6" s="32"/>
      <c r="HNF6" s="32"/>
      <c r="HNG6" s="32"/>
      <c r="HNH6" s="32"/>
      <c r="HNI6" s="32"/>
      <c r="HNJ6" s="32"/>
      <c r="HNK6" s="32"/>
      <c r="HNL6" s="32"/>
      <c r="HNM6" s="32"/>
      <c r="HNN6" s="32"/>
      <c r="HNO6" s="32"/>
      <c r="HNP6" s="32"/>
      <c r="HNQ6" s="32"/>
      <c r="HNR6" s="32"/>
      <c r="HNS6" s="32"/>
      <c r="HNT6" s="32"/>
      <c r="HNU6" s="32"/>
      <c r="HNV6" s="32"/>
      <c r="HNW6" s="32"/>
      <c r="HNX6" s="32"/>
      <c r="HNY6" s="32"/>
      <c r="HNZ6" s="32"/>
      <c r="HOA6" s="32"/>
      <c r="HOB6" s="32"/>
      <c r="HOC6" s="32"/>
      <c r="HOD6" s="32"/>
      <c r="HOE6" s="32"/>
      <c r="HOF6" s="32"/>
      <c r="HOG6" s="32"/>
      <c r="HOH6" s="32"/>
      <c r="HOI6" s="32"/>
      <c r="HOJ6" s="32"/>
      <c r="HOK6" s="32"/>
      <c r="HOL6" s="32"/>
      <c r="HOM6" s="32"/>
      <c r="HON6" s="32"/>
      <c r="HOO6" s="32"/>
      <c r="HOP6" s="32"/>
      <c r="HOQ6" s="32"/>
      <c r="HOR6" s="32"/>
      <c r="HOS6" s="32"/>
      <c r="HOT6" s="32"/>
      <c r="HOU6" s="32"/>
      <c r="HOV6" s="32"/>
      <c r="HOW6" s="32"/>
      <c r="HOX6" s="32"/>
      <c r="HOY6" s="32"/>
      <c r="HOZ6" s="32"/>
      <c r="HPA6" s="32"/>
      <c r="HPB6" s="32"/>
      <c r="HPC6" s="32"/>
      <c r="HPD6" s="32"/>
      <c r="HPE6" s="32"/>
      <c r="HPF6" s="32"/>
      <c r="HPG6" s="32"/>
      <c r="HPH6" s="32"/>
      <c r="HPI6" s="32"/>
      <c r="HPJ6" s="32"/>
      <c r="HPK6" s="32"/>
      <c r="HPL6" s="32"/>
      <c r="HPM6" s="32"/>
      <c r="HPN6" s="32"/>
      <c r="HPO6" s="32"/>
      <c r="HPP6" s="32"/>
      <c r="HPQ6" s="32"/>
      <c r="HPR6" s="32"/>
      <c r="HPS6" s="32"/>
      <c r="HPT6" s="32"/>
      <c r="HPU6" s="32"/>
      <c r="HPV6" s="32"/>
      <c r="HPW6" s="32"/>
      <c r="HPX6" s="32"/>
      <c r="HPY6" s="32"/>
      <c r="HPZ6" s="32"/>
      <c r="HQA6" s="32"/>
      <c r="HQB6" s="32"/>
      <c r="HQC6" s="32"/>
      <c r="HQD6" s="32"/>
      <c r="HQE6" s="32"/>
      <c r="HQF6" s="32"/>
      <c r="HQG6" s="32"/>
      <c r="HQH6" s="32"/>
      <c r="HQI6" s="32"/>
      <c r="HQJ6" s="32"/>
      <c r="HQK6" s="32"/>
      <c r="HQL6" s="32"/>
      <c r="HQM6" s="32"/>
      <c r="HQN6" s="32"/>
      <c r="HQO6" s="32"/>
      <c r="HQP6" s="32"/>
      <c r="HQQ6" s="32"/>
      <c r="HQR6" s="32"/>
      <c r="HQS6" s="32"/>
      <c r="HQT6" s="32"/>
      <c r="HQU6" s="32"/>
      <c r="HQV6" s="32"/>
      <c r="HQW6" s="32"/>
      <c r="HQX6" s="32"/>
      <c r="HQY6" s="32"/>
      <c r="HQZ6" s="32"/>
      <c r="HRA6" s="32"/>
      <c r="HRB6" s="32"/>
      <c r="HRC6" s="32"/>
      <c r="HRD6" s="32"/>
      <c r="HRE6" s="32"/>
      <c r="HRF6" s="32"/>
      <c r="HRG6" s="32"/>
      <c r="HRH6" s="32"/>
      <c r="HRI6" s="32"/>
      <c r="HRJ6" s="32"/>
      <c r="HRK6" s="32"/>
      <c r="HRL6" s="32"/>
      <c r="HRM6" s="32"/>
      <c r="HRN6" s="32"/>
      <c r="HRO6" s="32"/>
      <c r="HRP6" s="32"/>
      <c r="HRQ6" s="32"/>
      <c r="HRR6" s="32"/>
      <c r="HRS6" s="32"/>
      <c r="HRT6" s="32"/>
      <c r="HRU6" s="32"/>
      <c r="HRV6" s="32"/>
      <c r="HRW6" s="32"/>
      <c r="HRX6" s="32"/>
      <c r="HRY6" s="32"/>
      <c r="HRZ6" s="32"/>
      <c r="HSA6" s="32"/>
      <c r="HSB6" s="32"/>
      <c r="HSC6" s="32"/>
      <c r="HSD6" s="32"/>
      <c r="HSE6" s="32"/>
      <c r="HSF6" s="32"/>
      <c r="HSG6" s="32"/>
      <c r="HSH6" s="32"/>
      <c r="HSI6" s="32"/>
      <c r="HSJ6" s="32"/>
      <c r="HSK6" s="32"/>
      <c r="HSL6" s="32"/>
      <c r="HSM6" s="32"/>
      <c r="HSN6" s="32"/>
      <c r="HSO6" s="32"/>
      <c r="HSP6" s="32"/>
      <c r="HSQ6" s="32"/>
      <c r="HSR6" s="32"/>
      <c r="HSS6" s="32"/>
      <c r="HST6" s="32"/>
      <c r="HSU6" s="32"/>
      <c r="HSV6" s="32"/>
      <c r="HSW6" s="32"/>
      <c r="HSX6" s="32"/>
      <c r="HSY6" s="32"/>
      <c r="HSZ6" s="32"/>
      <c r="HTA6" s="32"/>
      <c r="HTB6" s="32"/>
      <c r="HTC6" s="32"/>
      <c r="HTD6" s="32"/>
      <c r="HTE6" s="32"/>
      <c r="HTF6" s="32"/>
      <c r="HTG6" s="32"/>
      <c r="HTH6" s="32"/>
      <c r="HTI6" s="32"/>
      <c r="HTJ6" s="32"/>
      <c r="HTK6" s="32"/>
      <c r="HTL6" s="32"/>
      <c r="HTM6" s="32"/>
      <c r="HTN6" s="32"/>
      <c r="HTO6" s="32"/>
      <c r="HTP6" s="32"/>
      <c r="HTQ6" s="32"/>
      <c r="HTR6" s="32"/>
      <c r="HTS6" s="32"/>
      <c r="HTT6" s="32"/>
      <c r="HTU6" s="32"/>
      <c r="HTV6" s="32"/>
      <c r="HTW6" s="32"/>
      <c r="HTX6" s="32"/>
      <c r="HTY6" s="32"/>
      <c r="HTZ6" s="32"/>
      <c r="HUA6" s="32"/>
      <c r="HUB6" s="32"/>
      <c r="HUC6" s="32"/>
      <c r="HUD6" s="32"/>
      <c r="HUE6" s="32"/>
      <c r="HUF6" s="32"/>
      <c r="HUG6" s="32"/>
      <c r="HUH6" s="32"/>
      <c r="HUI6" s="32"/>
      <c r="HUJ6" s="32"/>
      <c r="HUK6" s="32"/>
      <c r="HUL6" s="32"/>
      <c r="HUM6" s="32"/>
      <c r="HUN6" s="32"/>
      <c r="HUO6" s="32"/>
      <c r="HUP6" s="32"/>
      <c r="HUQ6" s="32"/>
      <c r="HUR6" s="32"/>
      <c r="HUS6" s="32"/>
      <c r="HUT6" s="32"/>
      <c r="HUU6" s="32"/>
      <c r="HUV6" s="32"/>
      <c r="HUW6" s="32"/>
      <c r="HUX6" s="32"/>
      <c r="HUY6" s="32"/>
      <c r="HUZ6" s="32"/>
      <c r="HVA6" s="32"/>
      <c r="HVB6" s="32"/>
      <c r="HVC6" s="32"/>
      <c r="HVD6" s="32"/>
      <c r="HVE6" s="32"/>
      <c r="HVF6" s="32"/>
      <c r="HVG6" s="32"/>
      <c r="HVH6" s="32"/>
      <c r="HVI6" s="32"/>
      <c r="HVJ6" s="32"/>
      <c r="HVK6" s="32"/>
      <c r="HVL6" s="32"/>
      <c r="HVM6" s="32"/>
      <c r="HVN6" s="32"/>
      <c r="HVO6" s="32"/>
      <c r="HVP6" s="32"/>
      <c r="HVQ6" s="32"/>
      <c r="HVR6" s="32"/>
      <c r="HVS6" s="32"/>
      <c r="HVT6" s="32"/>
      <c r="HVU6" s="32"/>
      <c r="HVV6" s="32"/>
      <c r="HVW6" s="32"/>
      <c r="HVX6" s="32"/>
      <c r="HVY6" s="32"/>
      <c r="HVZ6" s="32"/>
      <c r="HWA6" s="32"/>
      <c r="HWB6" s="32"/>
      <c r="HWC6" s="32"/>
      <c r="HWD6" s="32"/>
      <c r="HWE6" s="32"/>
      <c r="HWF6" s="32"/>
      <c r="HWG6" s="32"/>
      <c r="HWH6" s="32"/>
      <c r="HWI6" s="32"/>
      <c r="HWJ6" s="32"/>
      <c r="HWK6" s="32"/>
      <c r="HWL6" s="32"/>
      <c r="HWM6" s="32"/>
      <c r="HWN6" s="32"/>
      <c r="HWO6" s="32"/>
      <c r="HWP6" s="32"/>
      <c r="HWQ6" s="32"/>
      <c r="HWR6" s="32"/>
      <c r="HWS6" s="32"/>
      <c r="HWT6" s="32"/>
      <c r="HWU6" s="32"/>
      <c r="HWV6" s="32"/>
      <c r="HWW6" s="32"/>
      <c r="HWX6" s="32"/>
      <c r="HWY6" s="32"/>
      <c r="HWZ6" s="32"/>
      <c r="HXA6" s="32"/>
      <c r="HXB6" s="32"/>
      <c r="HXC6" s="32"/>
      <c r="HXD6" s="32"/>
      <c r="HXE6" s="32"/>
      <c r="HXF6" s="32"/>
      <c r="HXG6" s="32"/>
      <c r="HXH6" s="32"/>
      <c r="HXI6" s="32"/>
      <c r="HXJ6" s="32"/>
      <c r="HXK6" s="32"/>
      <c r="HXL6" s="32"/>
      <c r="HXM6" s="32"/>
      <c r="HXN6" s="32"/>
      <c r="HXO6" s="32"/>
      <c r="HXP6" s="32"/>
      <c r="HXQ6" s="32"/>
      <c r="HXR6" s="32"/>
      <c r="HXS6" s="32"/>
      <c r="HXT6" s="32"/>
      <c r="HXU6" s="32"/>
      <c r="HXV6" s="32"/>
      <c r="HXW6" s="32"/>
      <c r="HXX6" s="32"/>
      <c r="HXY6" s="32"/>
      <c r="HXZ6" s="32"/>
      <c r="HYA6" s="32"/>
      <c r="HYB6" s="32"/>
      <c r="HYC6" s="32"/>
      <c r="HYD6" s="32"/>
      <c r="HYE6" s="32"/>
      <c r="HYF6" s="32"/>
      <c r="HYG6" s="32"/>
      <c r="HYH6" s="32"/>
      <c r="HYI6" s="32"/>
      <c r="HYJ6" s="32"/>
      <c r="HYK6" s="32"/>
      <c r="HYL6" s="32"/>
      <c r="HYM6" s="32"/>
      <c r="HYN6" s="32"/>
      <c r="HYO6" s="32"/>
      <c r="HYP6" s="32"/>
      <c r="HYQ6" s="32"/>
      <c r="HYR6" s="32"/>
      <c r="HYS6" s="32"/>
      <c r="HYT6" s="32"/>
      <c r="HYU6" s="32"/>
      <c r="HYV6" s="32"/>
      <c r="HYW6" s="32"/>
      <c r="HYX6" s="32"/>
      <c r="HYY6" s="32"/>
      <c r="HYZ6" s="32"/>
      <c r="HZA6" s="32"/>
      <c r="HZB6" s="32"/>
      <c r="HZC6" s="32"/>
      <c r="HZD6" s="32"/>
      <c r="HZE6" s="32"/>
      <c r="HZF6" s="32"/>
      <c r="HZG6" s="32"/>
      <c r="HZH6" s="32"/>
      <c r="HZI6" s="32"/>
      <c r="HZJ6" s="32"/>
      <c r="HZK6" s="32"/>
      <c r="HZL6" s="32"/>
      <c r="HZM6" s="32"/>
      <c r="HZN6" s="32"/>
      <c r="HZO6" s="32"/>
      <c r="HZP6" s="32"/>
      <c r="HZQ6" s="32"/>
      <c r="HZR6" s="32"/>
      <c r="HZS6" s="32"/>
      <c r="HZT6" s="32"/>
      <c r="HZU6" s="32"/>
      <c r="HZV6" s="32"/>
      <c r="HZW6" s="32"/>
      <c r="HZX6" s="32"/>
      <c r="HZY6" s="32"/>
      <c r="HZZ6" s="32"/>
      <c r="IAA6" s="32"/>
      <c r="IAB6" s="32"/>
      <c r="IAC6" s="32"/>
      <c r="IAD6" s="32"/>
      <c r="IAE6" s="32"/>
      <c r="IAF6" s="32"/>
      <c r="IAG6" s="32"/>
      <c r="IAH6" s="32"/>
      <c r="IAI6" s="32"/>
      <c r="IAJ6" s="32"/>
      <c r="IAK6" s="32"/>
      <c r="IAL6" s="32"/>
      <c r="IAM6" s="32"/>
      <c r="IAN6" s="32"/>
      <c r="IAO6" s="32"/>
      <c r="IAP6" s="32"/>
      <c r="IAQ6" s="32"/>
      <c r="IAR6" s="32"/>
      <c r="IAS6" s="32"/>
      <c r="IAT6" s="32"/>
      <c r="IAU6" s="32"/>
      <c r="IAV6" s="32"/>
      <c r="IAW6" s="32"/>
      <c r="IAX6" s="32"/>
      <c r="IAY6" s="32"/>
      <c r="IAZ6" s="32"/>
      <c r="IBA6" s="32"/>
      <c r="IBB6" s="32"/>
      <c r="IBC6" s="32"/>
      <c r="IBD6" s="32"/>
      <c r="IBE6" s="32"/>
      <c r="IBF6" s="32"/>
      <c r="IBG6" s="32"/>
      <c r="IBH6" s="32"/>
      <c r="IBI6" s="32"/>
      <c r="IBJ6" s="32"/>
      <c r="IBK6" s="32"/>
      <c r="IBL6" s="32"/>
      <c r="IBM6" s="32"/>
      <c r="IBN6" s="32"/>
      <c r="IBO6" s="32"/>
      <c r="IBP6" s="32"/>
      <c r="IBQ6" s="32"/>
      <c r="IBR6" s="32"/>
      <c r="IBS6" s="32"/>
      <c r="IBT6" s="32"/>
      <c r="IBU6" s="32"/>
      <c r="IBV6" s="32"/>
      <c r="IBW6" s="32"/>
      <c r="IBX6" s="32"/>
      <c r="IBY6" s="32"/>
      <c r="IBZ6" s="32"/>
      <c r="ICA6" s="32"/>
      <c r="ICB6" s="32"/>
      <c r="ICC6" s="32"/>
      <c r="ICD6" s="32"/>
      <c r="ICE6" s="32"/>
      <c r="ICF6" s="32"/>
      <c r="ICG6" s="32"/>
      <c r="ICH6" s="32"/>
      <c r="ICI6" s="32"/>
      <c r="ICJ6" s="32"/>
      <c r="ICK6" s="32"/>
      <c r="ICL6" s="32"/>
      <c r="ICM6" s="32"/>
      <c r="ICN6" s="32"/>
      <c r="ICO6" s="32"/>
      <c r="ICP6" s="32"/>
      <c r="ICQ6" s="32"/>
      <c r="ICR6" s="32"/>
      <c r="ICS6" s="32"/>
      <c r="ICT6" s="32"/>
      <c r="ICU6" s="32"/>
      <c r="ICV6" s="32"/>
      <c r="ICW6" s="32"/>
      <c r="ICX6" s="32"/>
      <c r="ICY6" s="32"/>
      <c r="ICZ6" s="32"/>
      <c r="IDA6" s="32"/>
      <c r="IDB6" s="32"/>
      <c r="IDC6" s="32"/>
      <c r="IDD6" s="32"/>
      <c r="IDE6" s="32"/>
      <c r="IDF6" s="32"/>
      <c r="IDG6" s="32"/>
      <c r="IDH6" s="32"/>
      <c r="IDI6" s="32"/>
      <c r="IDJ6" s="32"/>
      <c r="IDK6" s="32"/>
      <c r="IDL6" s="32"/>
      <c r="IDM6" s="32"/>
      <c r="IDN6" s="32"/>
      <c r="IDO6" s="32"/>
      <c r="IDP6" s="32"/>
      <c r="IDQ6" s="32"/>
      <c r="IDR6" s="32"/>
      <c r="IDS6" s="32"/>
      <c r="IDT6" s="32"/>
      <c r="IDU6" s="32"/>
      <c r="IDV6" s="32"/>
      <c r="IDW6" s="32"/>
      <c r="IDX6" s="32"/>
      <c r="IDY6" s="32"/>
      <c r="IDZ6" s="32"/>
      <c r="IEA6" s="32"/>
      <c r="IEB6" s="32"/>
      <c r="IEC6" s="32"/>
      <c r="IED6" s="32"/>
      <c r="IEE6" s="32"/>
      <c r="IEF6" s="32"/>
      <c r="IEG6" s="32"/>
      <c r="IEH6" s="32"/>
      <c r="IEI6" s="32"/>
      <c r="IEJ6" s="32"/>
      <c r="IEK6" s="32"/>
      <c r="IEL6" s="32"/>
      <c r="IEM6" s="32"/>
      <c r="IEN6" s="32"/>
      <c r="IEO6" s="32"/>
      <c r="IEP6" s="32"/>
      <c r="IEQ6" s="32"/>
      <c r="IER6" s="32"/>
      <c r="IES6" s="32"/>
      <c r="IET6" s="32"/>
      <c r="IEU6" s="32"/>
      <c r="IEV6" s="32"/>
      <c r="IEW6" s="32"/>
      <c r="IEX6" s="32"/>
      <c r="IEY6" s="32"/>
      <c r="IEZ6" s="32"/>
      <c r="IFA6" s="32"/>
      <c r="IFB6" s="32"/>
      <c r="IFC6" s="32"/>
      <c r="IFD6" s="32"/>
      <c r="IFE6" s="32"/>
      <c r="IFF6" s="32"/>
      <c r="IFG6" s="32"/>
      <c r="IFH6" s="32"/>
      <c r="IFI6" s="32"/>
      <c r="IFJ6" s="32"/>
      <c r="IFK6" s="32"/>
      <c r="IFL6" s="32"/>
      <c r="IFM6" s="32"/>
      <c r="IFN6" s="32"/>
      <c r="IFO6" s="32"/>
      <c r="IFP6" s="32"/>
      <c r="IFQ6" s="32"/>
      <c r="IFR6" s="32"/>
      <c r="IFS6" s="32"/>
      <c r="IFT6" s="32"/>
      <c r="IFU6" s="32"/>
      <c r="IFV6" s="32"/>
      <c r="IFW6" s="32"/>
      <c r="IFX6" s="32"/>
      <c r="IFY6" s="32"/>
      <c r="IFZ6" s="32"/>
      <c r="IGA6" s="32"/>
      <c r="IGB6" s="32"/>
      <c r="IGC6" s="32"/>
      <c r="IGD6" s="32"/>
      <c r="IGE6" s="32"/>
      <c r="IGF6" s="32"/>
      <c r="IGG6" s="32"/>
      <c r="IGH6" s="32"/>
      <c r="IGI6" s="32"/>
      <c r="IGJ6" s="32"/>
      <c r="IGK6" s="32"/>
      <c r="IGL6" s="32"/>
      <c r="IGM6" s="32"/>
      <c r="IGN6" s="32"/>
      <c r="IGO6" s="32"/>
      <c r="IGP6" s="32"/>
      <c r="IGQ6" s="32"/>
      <c r="IGR6" s="32"/>
      <c r="IGS6" s="32"/>
      <c r="IGT6" s="32"/>
      <c r="IGU6" s="32"/>
      <c r="IGV6" s="32"/>
      <c r="IGW6" s="32"/>
      <c r="IGX6" s="32"/>
      <c r="IGY6" s="32"/>
      <c r="IGZ6" s="32"/>
      <c r="IHA6" s="32"/>
      <c r="IHB6" s="32"/>
      <c r="IHC6" s="32"/>
      <c r="IHD6" s="32"/>
      <c r="IHE6" s="32"/>
      <c r="IHF6" s="32"/>
      <c r="IHG6" s="32"/>
      <c r="IHH6" s="32"/>
      <c r="IHI6" s="32"/>
      <c r="IHJ6" s="32"/>
      <c r="IHK6" s="32"/>
      <c r="IHL6" s="32"/>
      <c r="IHM6" s="32"/>
      <c r="IHN6" s="32"/>
      <c r="IHO6" s="32"/>
      <c r="IHP6" s="32"/>
      <c r="IHQ6" s="32"/>
      <c r="IHR6" s="32"/>
      <c r="IHS6" s="32"/>
      <c r="IHT6" s="32"/>
      <c r="IHU6" s="32"/>
      <c r="IHV6" s="32"/>
      <c r="IHW6" s="32"/>
      <c r="IHX6" s="32"/>
      <c r="IHY6" s="32"/>
      <c r="IHZ6" s="32"/>
      <c r="IIA6" s="32"/>
      <c r="IIB6" s="32"/>
      <c r="IIC6" s="32"/>
      <c r="IID6" s="32"/>
      <c r="IIE6" s="32"/>
      <c r="IIF6" s="32"/>
      <c r="IIG6" s="32"/>
      <c r="IIH6" s="32"/>
      <c r="III6" s="32"/>
      <c r="IIJ6" s="32"/>
      <c r="IIK6" s="32"/>
      <c r="IIL6" s="32"/>
      <c r="IIM6" s="32"/>
      <c r="IIN6" s="32"/>
      <c r="IIO6" s="32"/>
      <c r="IIP6" s="32"/>
      <c r="IIQ6" s="32"/>
      <c r="IIR6" s="32"/>
      <c r="IIS6" s="32"/>
      <c r="IIT6" s="32"/>
      <c r="IIU6" s="32"/>
      <c r="IIV6" s="32"/>
      <c r="IIW6" s="32"/>
      <c r="IIX6" s="32"/>
      <c r="IIY6" s="32"/>
      <c r="IIZ6" s="32"/>
      <c r="IJA6" s="32"/>
      <c r="IJB6" s="32"/>
      <c r="IJC6" s="32"/>
      <c r="IJD6" s="32"/>
      <c r="IJE6" s="32"/>
      <c r="IJF6" s="32"/>
      <c r="IJG6" s="32"/>
      <c r="IJH6" s="32"/>
      <c r="IJI6" s="32"/>
      <c r="IJJ6" s="32"/>
      <c r="IJK6" s="32"/>
      <c r="IJL6" s="32"/>
      <c r="IJM6" s="32"/>
      <c r="IJN6" s="32"/>
      <c r="IJO6" s="32"/>
      <c r="IJP6" s="32"/>
      <c r="IJQ6" s="32"/>
      <c r="IJR6" s="32"/>
      <c r="IJS6" s="32"/>
      <c r="IJT6" s="32"/>
      <c r="IJU6" s="32"/>
      <c r="IJV6" s="32"/>
      <c r="IJW6" s="32"/>
      <c r="IJX6" s="32"/>
      <c r="IJY6" s="32"/>
      <c r="IJZ6" s="32"/>
      <c r="IKA6" s="32"/>
      <c r="IKB6" s="32"/>
      <c r="IKC6" s="32"/>
      <c r="IKD6" s="32"/>
      <c r="IKE6" s="32"/>
      <c r="IKF6" s="32"/>
      <c r="IKG6" s="32"/>
      <c r="IKH6" s="32"/>
      <c r="IKI6" s="32"/>
      <c r="IKJ6" s="32"/>
      <c r="IKK6" s="32"/>
      <c r="IKL6" s="32"/>
      <c r="IKM6" s="32"/>
      <c r="IKN6" s="32"/>
      <c r="IKO6" s="32"/>
      <c r="IKP6" s="32"/>
      <c r="IKQ6" s="32"/>
      <c r="IKR6" s="32"/>
      <c r="IKS6" s="32"/>
      <c r="IKT6" s="32"/>
      <c r="IKU6" s="32"/>
      <c r="IKV6" s="32"/>
      <c r="IKW6" s="32"/>
      <c r="IKX6" s="32"/>
      <c r="IKY6" s="32"/>
      <c r="IKZ6" s="32"/>
      <c r="ILA6" s="32"/>
      <c r="ILB6" s="32"/>
      <c r="ILC6" s="32"/>
      <c r="ILD6" s="32"/>
      <c r="ILE6" s="32"/>
      <c r="ILF6" s="32"/>
      <c r="ILG6" s="32"/>
      <c r="ILH6" s="32"/>
      <c r="ILI6" s="32"/>
      <c r="ILJ6" s="32"/>
      <c r="ILK6" s="32"/>
      <c r="ILL6" s="32"/>
      <c r="ILM6" s="32"/>
      <c r="ILN6" s="32"/>
      <c r="ILO6" s="32"/>
      <c r="ILP6" s="32"/>
      <c r="ILQ6" s="32"/>
      <c r="ILR6" s="32"/>
      <c r="ILS6" s="32"/>
      <c r="ILT6" s="32"/>
      <c r="ILU6" s="32"/>
      <c r="ILV6" s="32"/>
      <c r="ILW6" s="32"/>
      <c r="ILX6" s="32"/>
      <c r="ILY6" s="32"/>
      <c r="ILZ6" s="32"/>
      <c r="IMA6" s="32"/>
      <c r="IMB6" s="32"/>
      <c r="IMC6" s="32"/>
      <c r="IMD6" s="32"/>
      <c r="IME6" s="32"/>
      <c r="IMF6" s="32"/>
      <c r="IMG6" s="32"/>
      <c r="IMH6" s="32"/>
      <c r="IMI6" s="32"/>
      <c r="IMJ6" s="32"/>
      <c r="IMK6" s="32"/>
      <c r="IML6" s="32"/>
      <c r="IMM6" s="32"/>
      <c r="IMN6" s="32"/>
      <c r="IMO6" s="32"/>
      <c r="IMP6" s="32"/>
      <c r="IMQ6" s="32"/>
      <c r="IMR6" s="32"/>
      <c r="IMS6" s="32"/>
      <c r="IMT6" s="32"/>
      <c r="IMU6" s="32"/>
      <c r="IMV6" s="32"/>
      <c r="IMW6" s="32"/>
      <c r="IMX6" s="32"/>
      <c r="IMY6" s="32"/>
      <c r="IMZ6" s="32"/>
      <c r="INA6" s="32"/>
      <c r="INB6" s="32"/>
      <c r="INC6" s="32"/>
      <c r="IND6" s="32"/>
      <c r="INE6" s="32"/>
      <c r="INF6" s="32"/>
      <c r="ING6" s="32"/>
      <c r="INH6" s="32"/>
      <c r="INI6" s="32"/>
      <c r="INJ6" s="32"/>
      <c r="INK6" s="32"/>
      <c r="INL6" s="32"/>
      <c r="INM6" s="32"/>
      <c r="INN6" s="32"/>
      <c r="INO6" s="32"/>
      <c r="INP6" s="32"/>
      <c r="INQ6" s="32"/>
      <c r="INR6" s="32"/>
      <c r="INS6" s="32"/>
      <c r="INT6" s="32"/>
      <c r="INU6" s="32"/>
      <c r="INV6" s="32"/>
      <c r="INW6" s="32"/>
      <c r="INX6" s="32"/>
      <c r="INY6" s="32"/>
      <c r="INZ6" s="32"/>
      <c r="IOA6" s="32"/>
      <c r="IOB6" s="32"/>
      <c r="IOC6" s="32"/>
      <c r="IOD6" s="32"/>
      <c r="IOE6" s="32"/>
      <c r="IOF6" s="32"/>
      <c r="IOG6" s="32"/>
      <c r="IOH6" s="32"/>
      <c r="IOI6" s="32"/>
      <c r="IOJ6" s="32"/>
      <c r="IOK6" s="32"/>
      <c r="IOL6" s="32"/>
      <c r="IOM6" s="32"/>
      <c r="ION6" s="32"/>
      <c r="IOO6" s="32"/>
      <c r="IOP6" s="32"/>
      <c r="IOQ6" s="32"/>
      <c r="IOR6" s="32"/>
      <c r="IOS6" s="32"/>
      <c r="IOT6" s="32"/>
      <c r="IOU6" s="32"/>
      <c r="IOV6" s="32"/>
      <c r="IOW6" s="32"/>
      <c r="IOX6" s="32"/>
      <c r="IOY6" s="32"/>
      <c r="IOZ6" s="32"/>
      <c r="IPA6" s="32"/>
      <c r="IPB6" s="32"/>
      <c r="IPC6" s="32"/>
      <c r="IPD6" s="32"/>
      <c r="IPE6" s="32"/>
      <c r="IPF6" s="32"/>
      <c r="IPG6" s="32"/>
      <c r="IPH6" s="32"/>
      <c r="IPI6" s="32"/>
      <c r="IPJ6" s="32"/>
      <c r="IPK6" s="32"/>
      <c r="IPL6" s="32"/>
      <c r="IPM6" s="32"/>
      <c r="IPN6" s="32"/>
      <c r="IPO6" s="32"/>
      <c r="IPP6" s="32"/>
      <c r="IPQ6" s="32"/>
      <c r="IPR6" s="32"/>
      <c r="IPS6" s="32"/>
      <c r="IPT6" s="32"/>
      <c r="IPU6" s="32"/>
      <c r="IPV6" s="32"/>
      <c r="IPW6" s="32"/>
      <c r="IPX6" s="32"/>
      <c r="IPY6" s="32"/>
      <c r="IPZ6" s="32"/>
      <c r="IQA6" s="32"/>
      <c r="IQB6" s="32"/>
      <c r="IQC6" s="32"/>
      <c r="IQD6" s="32"/>
      <c r="IQE6" s="32"/>
      <c r="IQF6" s="32"/>
      <c r="IQG6" s="32"/>
      <c r="IQH6" s="32"/>
      <c r="IQI6" s="32"/>
      <c r="IQJ6" s="32"/>
      <c r="IQK6" s="32"/>
      <c r="IQL6" s="32"/>
      <c r="IQM6" s="32"/>
      <c r="IQN6" s="32"/>
      <c r="IQO6" s="32"/>
      <c r="IQP6" s="32"/>
      <c r="IQQ6" s="32"/>
      <c r="IQR6" s="32"/>
      <c r="IQS6" s="32"/>
      <c r="IQT6" s="32"/>
      <c r="IQU6" s="32"/>
      <c r="IQV6" s="32"/>
      <c r="IQW6" s="32"/>
      <c r="IQX6" s="32"/>
      <c r="IQY6" s="32"/>
      <c r="IQZ6" s="32"/>
      <c r="IRA6" s="32"/>
      <c r="IRB6" s="32"/>
      <c r="IRC6" s="32"/>
      <c r="IRD6" s="32"/>
      <c r="IRE6" s="32"/>
      <c r="IRF6" s="32"/>
      <c r="IRG6" s="32"/>
      <c r="IRH6" s="32"/>
      <c r="IRI6" s="32"/>
      <c r="IRJ6" s="32"/>
      <c r="IRK6" s="32"/>
      <c r="IRL6" s="32"/>
      <c r="IRM6" s="32"/>
      <c r="IRN6" s="32"/>
      <c r="IRO6" s="32"/>
      <c r="IRP6" s="32"/>
      <c r="IRQ6" s="32"/>
      <c r="IRR6" s="32"/>
      <c r="IRS6" s="32"/>
      <c r="IRT6" s="32"/>
      <c r="IRU6" s="32"/>
      <c r="IRV6" s="32"/>
      <c r="IRW6" s="32"/>
      <c r="IRX6" s="32"/>
      <c r="IRY6" s="32"/>
      <c r="IRZ6" s="32"/>
      <c r="ISA6" s="32"/>
      <c r="ISB6" s="32"/>
      <c r="ISC6" s="32"/>
      <c r="ISD6" s="32"/>
      <c r="ISE6" s="32"/>
      <c r="ISF6" s="32"/>
      <c r="ISG6" s="32"/>
      <c r="ISH6" s="32"/>
      <c r="ISI6" s="32"/>
      <c r="ISJ6" s="32"/>
      <c r="ISK6" s="32"/>
      <c r="ISL6" s="32"/>
      <c r="ISM6" s="32"/>
      <c r="ISN6" s="32"/>
      <c r="ISO6" s="32"/>
      <c r="ISP6" s="32"/>
      <c r="ISQ6" s="32"/>
      <c r="ISR6" s="32"/>
      <c r="ISS6" s="32"/>
      <c r="IST6" s="32"/>
      <c r="ISU6" s="32"/>
      <c r="ISV6" s="32"/>
      <c r="ISW6" s="32"/>
      <c r="ISX6" s="32"/>
      <c r="ISY6" s="32"/>
      <c r="ISZ6" s="32"/>
      <c r="ITA6" s="32"/>
      <c r="ITB6" s="32"/>
      <c r="ITC6" s="32"/>
      <c r="ITD6" s="32"/>
      <c r="ITE6" s="32"/>
      <c r="ITF6" s="32"/>
      <c r="ITG6" s="32"/>
      <c r="ITH6" s="32"/>
      <c r="ITI6" s="32"/>
      <c r="ITJ6" s="32"/>
      <c r="ITK6" s="32"/>
      <c r="ITL6" s="32"/>
      <c r="ITM6" s="32"/>
      <c r="ITN6" s="32"/>
      <c r="ITO6" s="32"/>
      <c r="ITP6" s="32"/>
      <c r="ITQ6" s="32"/>
      <c r="ITR6" s="32"/>
      <c r="ITS6" s="32"/>
      <c r="ITT6" s="32"/>
      <c r="ITU6" s="32"/>
      <c r="ITV6" s="32"/>
      <c r="ITW6" s="32"/>
      <c r="ITX6" s="32"/>
      <c r="ITY6" s="32"/>
      <c r="ITZ6" s="32"/>
      <c r="IUA6" s="32"/>
      <c r="IUB6" s="32"/>
      <c r="IUC6" s="32"/>
      <c r="IUD6" s="32"/>
      <c r="IUE6" s="32"/>
      <c r="IUF6" s="32"/>
      <c r="IUG6" s="32"/>
      <c r="IUH6" s="32"/>
      <c r="IUI6" s="32"/>
      <c r="IUJ6" s="32"/>
      <c r="IUK6" s="32"/>
      <c r="IUL6" s="32"/>
      <c r="IUM6" s="32"/>
      <c r="IUN6" s="32"/>
      <c r="IUO6" s="32"/>
      <c r="IUP6" s="32"/>
      <c r="IUQ6" s="32"/>
      <c r="IUR6" s="32"/>
      <c r="IUS6" s="32"/>
      <c r="IUT6" s="32"/>
      <c r="IUU6" s="32"/>
      <c r="IUV6" s="32"/>
      <c r="IUW6" s="32"/>
      <c r="IUX6" s="32"/>
      <c r="IUY6" s="32"/>
      <c r="IUZ6" s="32"/>
      <c r="IVA6" s="32"/>
      <c r="IVB6" s="32"/>
      <c r="IVC6" s="32"/>
      <c r="IVD6" s="32"/>
      <c r="IVE6" s="32"/>
      <c r="IVF6" s="32"/>
      <c r="IVG6" s="32"/>
      <c r="IVH6" s="32"/>
      <c r="IVI6" s="32"/>
      <c r="IVJ6" s="32"/>
      <c r="IVK6" s="32"/>
      <c r="IVL6" s="32"/>
      <c r="IVM6" s="32"/>
      <c r="IVN6" s="32"/>
      <c r="IVO6" s="32"/>
      <c r="IVP6" s="32"/>
      <c r="IVQ6" s="32"/>
      <c r="IVR6" s="32"/>
      <c r="IVS6" s="32"/>
      <c r="IVT6" s="32"/>
      <c r="IVU6" s="32"/>
      <c r="IVV6" s="32"/>
      <c r="IVW6" s="32"/>
      <c r="IVX6" s="32"/>
      <c r="IVY6" s="32"/>
      <c r="IVZ6" s="32"/>
      <c r="IWA6" s="32"/>
      <c r="IWB6" s="32"/>
      <c r="IWC6" s="32"/>
      <c r="IWD6" s="32"/>
      <c r="IWE6" s="32"/>
      <c r="IWF6" s="32"/>
      <c r="IWG6" s="32"/>
      <c r="IWH6" s="32"/>
      <c r="IWI6" s="32"/>
      <c r="IWJ6" s="32"/>
      <c r="IWK6" s="32"/>
      <c r="IWL6" s="32"/>
      <c r="IWM6" s="32"/>
      <c r="IWN6" s="32"/>
      <c r="IWO6" s="32"/>
      <c r="IWP6" s="32"/>
      <c r="IWQ6" s="32"/>
      <c r="IWR6" s="32"/>
      <c r="IWS6" s="32"/>
      <c r="IWT6" s="32"/>
      <c r="IWU6" s="32"/>
      <c r="IWV6" s="32"/>
      <c r="IWW6" s="32"/>
      <c r="IWX6" s="32"/>
      <c r="IWY6" s="32"/>
      <c r="IWZ6" s="32"/>
      <c r="IXA6" s="32"/>
      <c r="IXB6" s="32"/>
      <c r="IXC6" s="32"/>
      <c r="IXD6" s="32"/>
      <c r="IXE6" s="32"/>
      <c r="IXF6" s="32"/>
      <c r="IXG6" s="32"/>
      <c r="IXH6" s="32"/>
      <c r="IXI6" s="32"/>
      <c r="IXJ6" s="32"/>
      <c r="IXK6" s="32"/>
      <c r="IXL6" s="32"/>
      <c r="IXM6" s="32"/>
      <c r="IXN6" s="32"/>
      <c r="IXO6" s="32"/>
      <c r="IXP6" s="32"/>
      <c r="IXQ6" s="32"/>
      <c r="IXR6" s="32"/>
      <c r="IXS6" s="32"/>
      <c r="IXT6" s="32"/>
      <c r="IXU6" s="32"/>
      <c r="IXV6" s="32"/>
      <c r="IXW6" s="32"/>
      <c r="IXX6" s="32"/>
      <c r="IXY6" s="32"/>
      <c r="IXZ6" s="32"/>
      <c r="IYA6" s="32"/>
      <c r="IYB6" s="32"/>
      <c r="IYC6" s="32"/>
      <c r="IYD6" s="32"/>
      <c r="IYE6" s="32"/>
      <c r="IYF6" s="32"/>
      <c r="IYG6" s="32"/>
      <c r="IYH6" s="32"/>
      <c r="IYI6" s="32"/>
      <c r="IYJ6" s="32"/>
      <c r="IYK6" s="32"/>
      <c r="IYL6" s="32"/>
      <c r="IYM6" s="32"/>
      <c r="IYN6" s="32"/>
      <c r="IYO6" s="32"/>
      <c r="IYP6" s="32"/>
      <c r="IYQ6" s="32"/>
      <c r="IYR6" s="32"/>
      <c r="IYS6" s="32"/>
      <c r="IYT6" s="32"/>
      <c r="IYU6" s="32"/>
      <c r="IYV6" s="32"/>
      <c r="IYW6" s="32"/>
      <c r="IYX6" s="32"/>
      <c r="IYY6" s="32"/>
      <c r="IYZ6" s="32"/>
      <c r="IZA6" s="32"/>
      <c r="IZB6" s="32"/>
      <c r="IZC6" s="32"/>
      <c r="IZD6" s="32"/>
      <c r="IZE6" s="32"/>
      <c r="IZF6" s="32"/>
      <c r="IZG6" s="32"/>
      <c r="IZH6" s="32"/>
      <c r="IZI6" s="32"/>
      <c r="IZJ6" s="32"/>
      <c r="IZK6" s="32"/>
      <c r="IZL6" s="32"/>
      <c r="IZM6" s="32"/>
      <c r="IZN6" s="32"/>
      <c r="IZO6" s="32"/>
      <c r="IZP6" s="32"/>
      <c r="IZQ6" s="32"/>
      <c r="IZR6" s="32"/>
      <c r="IZS6" s="32"/>
      <c r="IZT6" s="32"/>
      <c r="IZU6" s="32"/>
      <c r="IZV6" s="32"/>
      <c r="IZW6" s="32"/>
      <c r="IZX6" s="32"/>
      <c r="IZY6" s="32"/>
      <c r="IZZ6" s="32"/>
      <c r="JAA6" s="32"/>
      <c r="JAB6" s="32"/>
      <c r="JAC6" s="32"/>
      <c r="JAD6" s="32"/>
      <c r="JAE6" s="32"/>
      <c r="JAF6" s="32"/>
      <c r="JAG6" s="32"/>
      <c r="JAH6" s="32"/>
      <c r="JAI6" s="32"/>
      <c r="JAJ6" s="32"/>
      <c r="JAK6" s="32"/>
      <c r="JAL6" s="32"/>
      <c r="JAM6" s="32"/>
      <c r="JAN6" s="32"/>
      <c r="JAO6" s="32"/>
      <c r="JAP6" s="32"/>
      <c r="JAQ6" s="32"/>
      <c r="JAR6" s="32"/>
      <c r="JAS6" s="32"/>
      <c r="JAT6" s="32"/>
      <c r="JAU6" s="32"/>
      <c r="JAV6" s="32"/>
      <c r="JAW6" s="32"/>
      <c r="JAX6" s="32"/>
      <c r="JAY6" s="32"/>
      <c r="JAZ6" s="32"/>
      <c r="JBA6" s="32"/>
      <c r="JBB6" s="32"/>
      <c r="JBC6" s="32"/>
      <c r="JBD6" s="32"/>
      <c r="JBE6" s="32"/>
      <c r="JBF6" s="32"/>
      <c r="JBG6" s="32"/>
      <c r="JBH6" s="32"/>
      <c r="JBI6" s="32"/>
      <c r="JBJ6" s="32"/>
      <c r="JBK6" s="32"/>
      <c r="JBL6" s="32"/>
      <c r="JBM6" s="32"/>
      <c r="JBN6" s="32"/>
      <c r="JBO6" s="32"/>
      <c r="JBP6" s="32"/>
      <c r="JBQ6" s="32"/>
      <c r="JBR6" s="32"/>
      <c r="JBS6" s="32"/>
      <c r="JBT6" s="32"/>
      <c r="JBU6" s="32"/>
      <c r="JBV6" s="32"/>
      <c r="JBW6" s="32"/>
      <c r="JBX6" s="32"/>
      <c r="JBY6" s="32"/>
      <c r="JBZ6" s="32"/>
      <c r="JCA6" s="32"/>
      <c r="JCB6" s="32"/>
      <c r="JCC6" s="32"/>
      <c r="JCD6" s="32"/>
      <c r="JCE6" s="32"/>
      <c r="JCF6" s="32"/>
      <c r="JCG6" s="32"/>
      <c r="JCH6" s="32"/>
      <c r="JCI6" s="32"/>
      <c r="JCJ6" s="32"/>
      <c r="JCK6" s="32"/>
      <c r="JCL6" s="32"/>
      <c r="JCM6" s="32"/>
      <c r="JCN6" s="32"/>
      <c r="JCO6" s="32"/>
      <c r="JCP6" s="32"/>
      <c r="JCQ6" s="32"/>
      <c r="JCR6" s="32"/>
      <c r="JCS6" s="32"/>
      <c r="JCT6" s="32"/>
      <c r="JCU6" s="32"/>
      <c r="JCV6" s="32"/>
      <c r="JCW6" s="32"/>
      <c r="JCX6" s="32"/>
      <c r="JCY6" s="32"/>
      <c r="JCZ6" s="32"/>
      <c r="JDA6" s="32"/>
      <c r="JDB6" s="32"/>
      <c r="JDC6" s="32"/>
      <c r="JDD6" s="32"/>
      <c r="JDE6" s="32"/>
      <c r="JDF6" s="32"/>
      <c r="JDG6" s="32"/>
      <c r="JDH6" s="32"/>
      <c r="JDI6" s="32"/>
      <c r="JDJ6" s="32"/>
      <c r="JDK6" s="32"/>
      <c r="JDL6" s="32"/>
      <c r="JDM6" s="32"/>
      <c r="JDN6" s="32"/>
      <c r="JDO6" s="32"/>
      <c r="JDP6" s="32"/>
      <c r="JDQ6" s="32"/>
      <c r="JDR6" s="32"/>
      <c r="JDS6" s="32"/>
      <c r="JDT6" s="32"/>
      <c r="JDU6" s="32"/>
      <c r="JDV6" s="32"/>
      <c r="JDW6" s="32"/>
      <c r="JDX6" s="32"/>
      <c r="JDY6" s="32"/>
      <c r="JDZ6" s="32"/>
      <c r="JEA6" s="32"/>
      <c r="JEB6" s="32"/>
      <c r="JEC6" s="32"/>
      <c r="JED6" s="32"/>
      <c r="JEE6" s="32"/>
      <c r="JEF6" s="32"/>
      <c r="JEG6" s="32"/>
      <c r="JEH6" s="32"/>
      <c r="JEI6" s="32"/>
      <c r="JEJ6" s="32"/>
      <c r="JEK6" s="32"/>
      <c r="JEL6" s="32"/>
      <c r="JEM6" s="32"/>
      <c r="JEN6" s="32"/>
      <c r="JEO6" s="32"/>
      <c r="JEP6" s="32"/>
      <c r="JEQ6" s="32"/>
      <c r="JER6" s="32"/>
      <c r="JES6" s="32"/>
      <c r="JET6" s="32"/>
      <c r="JEU6" s="32"/>
      <c r="JEV6" s="32"/>
      <c r="JEW6" s="32"/>
      <c r="JEX6" s="32"/>
      <c r="JEY6" s="32"/>
      <c r="JEZ6" s="32"/>
      <c r="JFA6" s="32"/>
      <c r="JFB6" s="32"/>
      <c r="JFC6" s="32"/>
      <c r="JFD6" s="32"/>
      <c r="JFE6" s="32"/>
      <c r="JFF6" s="32"/>
      <c r="JFG6" s="32"/>
      <c r="JFH6" s="32"/>
      <c r="JFI6" s="32"/>
      <c r="JFJ6" s="32"/>
      <c r="JFK6" s="32"/>
      <c r="JFL6" s="32"/>
      <c r="JFM6" s="32"/>
      <c r="JFN6" s="32"/>
      <c r="JFO6" s="32"/>
      <c r="JFP6" s="32"/>
      <c r="JFQ6" s="32"/>
      <c r="JFR6" s="32"/>
      <c r="JFS6" s="32"/>
      <c r="JFT6" s="32"/>
      <c r="JFU6" s="32"/>
      <c r="JFV6" s="32"/>
      <c r="JFW6" s="32"/>
      <c r="JFX6" s="32"/>
      <c r="JFY6" s="32"/>
      <c r="JFZ6" s="32"/>
      <c r="JGA6" s="32"/>
      <c r="JGB6" s="32"/>
      <c r="JGC6" s="32"/>
      <c r="JGD6" s="32"/>
      <c r="JGE6" s="32"/>
      <c r="JGF6" s="32"/>
      <c r="JGG6" s="32"/>
      <c r="JGH6" s="32"/>
      <c r="JGI6" s="32"/>
      <c r="JGJ6" s="32"/>
      <c r="JGK6" s="32"/>
      <c r="JGL6" s="32"/>
      <c r="JGM6" s="32"/>
      <c r="JGN6" s="32"/>
      <c r="JGO6" s="32"/>
      <c r="JGP6" s="32"/>
      <c r="JGQ6" s="32"/>
      <c r="JGR6" s="32"/>
      <c r="JGS6" s="32"/>
      <c r="JGT6" s="32"/>
      <c r="JGU6" s="32"/>
      <c r="JGV6" s="32"/>
      <c r="JGW6" s="32"/>
      <c r="JGX6" s="32"/>
      <c r="JGY6" s="32"/>
      <c r="JGZ6" s="32"/>
      <c r="JHA6" s="32"/>
      <c r="JHB6" s="32"/>
      <c r="JHC6" s="32"/>
      <c r="JHD6" s="32"/>
      <c r="JHE6" s="32"/>
      <c r="JHF6" s="32"/>
      <c r="JHG6" s="32"/>
      <c r="JHH6" s="32"/>
      <c r="JHI6" s="32"/>
      <c r="JHJ6" s="32"/>
      <c r="JHK6" s="32"/>
      <c r="JHL6" s="32"/>
      <c r="JHM6" s="32"/>
      <c r="JHN6" s="32"/>
      <c r="JHO6" s="32"/>
      <c r="JHP6" s="32"/>
      <c r="JHQ6" s="32"/>
      <c r="JHR6" s="32"/>
      <c r="JHS6" s="32"/>
      <c r="JHT6" s="32"/>
      <c r="JHU6" s="32"/>
      <c r="JHV6" s="32"/>
      <c r="JHW6" s="32"/>
      <c r="JHX6" s="32"/>
      <c r="JHY6" s="32"/>
      <c r="JHZ6" s="32"/>
      <c r="JIA6" s="32"/>
      <c r="JIB6" s="32"/>
      <c r="JIC6" s="32"/>
      <c r="JID6" s="32"/>
      <c r="JIE6" s="32"/>
      <c r="JIF6" s="32"/>
      <c r="JIG6" s="32"/>
      <c r="JIH6" s="32"/>
      <c r="JII6" s="32"/>
      <c r="JIJ6" s="32"/>
      <c r="JIK6" s="32"/>
      <c r="JIL6" s="32"/>
      <c r="JIM6" s="32"/>
      <c r="JIN6" s="32"/>
      <c r="JIO6" s="32"/>
      <c r="JIP6" s="32"/>
      <c r="JIQ6" s="32"/>
      <c r="JIR6" s="32"/>
      <c r="JIS6" s="32"/>
      <c r="JIT6" s="32"/>
      <c r="JIU6" s="32"/>
      <c r="JIV6" s="32"/>
      <c r="JIW6" s="32"/>
      <c r="JIX6" s="32"/>
      <c r="JIY6" s="32"/>
      <c r="JIZ6" s="32"/>
      <c r="JJA6" s="32"/>
      <c r="JJB6" s="32"/>
      <c r="JJC6" s="32"/>
      <c r="JJD6" s="32"/>
      <c r="JJE6" s="32"/>
      <c r="JJF6" s="32"/>
      <c r="JJG6" s="32"/>
      <c r="JJH6" s="32"/>
      <c r="JJI6" s="32"/>
      <c r="JJJ6" s="32"/>
      <c r="JJK6" s="32"/>
      <c r="JJL6" s="32"/>
      <c r="JJM6" s="32"/>
      <c r="JJN6" s="32"/>
      <c r="JJO6" s="32"/>
      <c r="JJP6" s="32"/>
      <c r="JJQ6" s="32"/>
      <c r="JJR6" s="32"/>
      <c r="JJS6" s="32"/>
      <c r="JJT6" s="32"/>
      <c r="JJU6" s="32"/>
      <c r="JJV6" s="32"/>
      <c r="JJW6" s="32"/>
      <c r="JJX6" s="32"/>
      <c r="JJY6" s="32"/>
      <c r="JJZ6" s="32"/>
      <c r="JKA6" s="32"/>
      <c r="JKB6" s="32"/>
      <c r="JKC6" s="32"/>
      <c r="JKD6" s="32"/>
      <c r="JKE6" s="32"/>
      <c r="JKF6" s="32"/>
      <c r="JKG6" s="32"/>
      <c r="JKH6" s="32"/>
      <c r="JKI6" s="32"/>
      <c r="JKJ6" s="32"/>
      <c r="JKK6" s="32"/>
      <c r="JKL6" s="32"/>
      <c r="JKM6" s="32"/>
      <c r="JKN6" s="32"/>
      <c r="JKO6" s="32"/>
      <c r="JKP6" s="32"/>
      <c r="JKQ6" s="32"/>
      <c r="JKR6" s="32"/>
      <c r="JKS6" s="32"/>
      <c r="JKT6" s="32"/>
      <c r="JKU6" s="32"/>
      <c r="JKV6" s="32"/>
      <c r="JKW6" s="32"/>
      <c r="JKX6" s="32"/>
      <c r="JKY6" s="32"/>
      <c r="JKZ6" s="32"/>
      <c r="JLA6" s="32"/>
      <c r="JLB6" s="32"/>
      <c r="JLC6" s="32"/>
      <c r="JLD6" s="32"/>
      <c r="JLE6" s="32"/>
      <c r="JLF6" s="32"/>
      <c r="JLG6" s="32"/>
      <c r="JLH6" s="32"/>
      <c r="JLI6" s="32"/>
      <c r="JLJ6" s="32"/>
      <c r="JLK6" s="32"/>
      <c r="JLL6" s="32"/>
      <c r="JLM6" s="32"/>
      <c r="JLN6" s="32"/>
      <c r="JLO6" s="32"/>
      <c r="JLP6" s="32"/>
      <c r="JLQ6" s="32"/>
      <c r="JLR6" s="32"/>
      <c r="JLS6" s="32"/>
      <c r="JLT6" s="32"/>
      <c r="JLU6" s="32"/>
      <c r="JLV6" s="32"/>
      <c r="JLW6" s="32"/>
      <c r="JLX6" s="32"/>
      <c r="JLY6" s="32"/>
      <c r="JLZ6" s="32"/>
      <c r="JMA6" s="32"/>
      <c r="JMB6" s="32"/>
      <c r="JMC6" s="32"/>
      <c r="JMD6" s="32"/>
      <c r="JME6" s="32"/>
      <c r="JMF6" s="32"/>
      <c r="JMG6" s="32"/>
      <c r="JMH6" s="32"/>
      <c r="JMI6" s="32"/>
      <c r="JMJ6" s="32"/>
      <c r="JMK6" s="32"/>
      <c r="JML6" s="32"/>
      <c r="JMM6" s="32"/>
      <c r="JMN6" s="32"/>
      <c r="JMO6" s="32"/>
      <c r="JMP6" s="32"/>
      <c r="JMQ6" s="32"/>
      <c r="JMR6" s="32"/>
      <c r="JMS6" s="32"/>
      <c r="JMT6" s="32"/>
      <c r="JMU6" s="32"/>
      <c r="JMV6" s="32"/>
      <c r="JMW6" s="32"/>
      <c r="JMX6" s="32"/>
      <c r="JMY6" s="32"/>
      <c r="JMZ6" s="32"/>
      <c r="JNA6" s="32"/>
      <c r="JNB6" s="32"/>
      <c r="JNC6" s="32"/>
      <c r="JND6" s="32"/>
      <c r="JNE6" s="32"/>
      <c r="JNF6" s="32"/>
      <c r="JNG6" s="32"/>
      <c r="JNH6" s="32"/>
      <c r="JNI6" s="32"/>
      <c r="JNJ6" s="32"/>
      <c r="JNK6" s="32"/>
      <c r="JNL6" s="32"/>
      <c r="JNM6" s="32"/>
      <c r="JNN6" s="32"/>
      <c r="JNO6" s="32"/>
      <c r="JNP6" s="32"/>
      <c r="JNQ6" s="32"/>
      <c r="JNR6" s="32"/>
      <c r="JNS6" s="32"/>
      <c r="JNT6" s="32"/>
      <c r="JNU6" s="32"/>
      <c r="JNV6" s="32"/>
      <c r="JNW6" s="32"/>
      <c r="JNX6" s="32"/>
      <c r="JNY6" s="32"/>
      <c r="JNZ6" s="32"/>
      <c r="JOA6" s="32"/>
      <c r="JOB6" s="32"/>
      <c r="JOC6" s="32"/>
      <c r="JOD6" s="32"/>
      <c r="JOE6" s="32"/>
      <c r="JOF6" s="32"/>
      <c r="JOG6" s="32"/>
      <c r="JOH6" s="32"/>
      <c r="JOI6" s="32"/>
      <c r="JOJ6" s="32"/>
      <c r="JOK6" s="32"/>
      <c r="JOL6" s="32"/>
      <c r="JOM6" s="32"/>
      <c r="JON6" s="32"/>
      <c r="JOO6" s="32"/>
      <c r="JOP6" s="32"/>
      <c r="JOQ6" s="32"/>
      <c r="JOR6" s="32"/>
      <c r="JOS6" s="32"/>
      <c r="JOT6" s="32"/>
      <c r="JOU6" s="32"/>
      <c r="JOV6" s="32"/>
      <c r="JOW6" s="32"/>
      <c r="JOX6" s="32"/>
      <c r="JOY6" s="32"/>
      <c r="JOZ6" s="32"/>
      <c r="JPA6" s="32"/>
      <c r="JPB6" s="32"/>
      <c r="JPC6" s="32"/>
      <c r="JPD6" s="32"/>
      <c r="JPE6" s="32"/>
      <c r="JPF6" s="32"/>
      <c r="JPG6" s="32"/>
      <c r="JPH6" s="32"/>
      <c r="JPI6" s="32"/>
      <c r="JPJ6" s="32"/>
      <c r="JPK6" s="32"/>
      <c r="JPL6" s="32"/>
      <c r="JPM6" s="32"/>
      <c r="JPN6" s="32"/>
      <c r="JPO6" s="32"/>
      <c r="JPP6" s="32"/>
      <c r="JPQ6" s="32"/>
      <c r="JPR6" s="32"/>
      <c r="JPS6" s="32"/>
      <c r="JPT6" s="32"/>
      <c r="JPU6" s="32"/>
      <c r="JPV6" s="32"/>
      <c r="JPW6" s="32"/>
      <c r="JPX6" s="32"/>
      <c r="JPY6" s="32"/>
      <c r="JPZ6" s="32"/>
      <c r="JQA6" s="32"/>
      <c r="JQB6" s="32"/>
      <c r="JQC6" s="32"/>
      <c r="JQD6" s="32"/>
      <c r="JQE6" s="32"/>
      <c r="JQF6" s="32"/>
      <c r="JQG6" s="32"/>
      <c r="JQH6" s="32"/>
      <c r="JQI6" s="32"/>
      <c r="JQJ6" s="32"/>
      <c r="JQK6" s="32"/>
      <c r="JQL6" s="32"/>
      <c r="JQM6" s="32"/>
      <c r="JQN6" s="32"/>
      <c r="JQO6" s="32"/>
      <c r="JQP6" s="32"/>
      <c r="JQQ6" s="32"/>
      <c r="JQR6" s="32"/>
      <c r="JQS6" s="32"/>
      <c r="JQT6" s="32"/>
      <c r="JQU6" s="32"/>
      <c r="JQV6" s="32"/>
      <c r="JQW6" s="32"/>
      <c r="JQX6" s="32"/>
      <c r="JQY6" s="32"/>
      <c r="JQZ6" s="32"/>
      <c r="JRA6" s="32"/>
      <c r="JRB6" s="32"/>
      <c r="JRC6" s="32"/>
      <c r="JRD6" s="32"/>
      <c r="JRE6" s="32"/>
      <c r="JRF6" s="32"/>
      <c r="JRG6" s="32"/>
      <c r="JRH6" s="32"/>
      <c r="JRI6" s="32"/>
      <c r="JRJ6" s="32"/>
      <c r="JRK6" s="32"/>
      <c r="JRL6" s="32"/>
      <c r="JRM6" s="32"/>
      <c r="JRN6" s="32"/>
      <c r="JRO6" s="32"/>
      <c r="JRP6" s="32"/>
      <c r="JRQ6" s="32"/>
      <c r="JRR6" s="32"/>
      <c r="JRS6" s="32"/>
      <c r="JRT6" s="32"/>
      <c r="JRU6" s="32"/>
      <c r="JRV6" s="32"/>
      <c r="JRW6" s="32"/>
      <c r="JRX6" s="32"/>
      <c r="JRY6" s="32"/>
      <c r="JRZ6" s="32"/>
      <c r="JSA6" s="32"/>
      <c r="JSB6" s="32"/>
      <c r="JSC6" s="32"/>
      <c r="JSD6" s="32"/>
      <c r="JSE6" s="32"/>
      <c r="JSF6" s="32"/>
      <c r="JSG6" s="32"/>
      <c r="JSH6" s="32"/>
      <c r="JSI6" s="32"/>
      <c r="JSJ6" s="32"/>
      <c r="JSK6" s="32"/>
      <c r="JSL6" s="32"/>
      <c r="JSM6" s="32"/>
      <c r="JSN6" s="32"/>
      <c r="JSO6" s="32"/>
      <c r="JSP6" s="32"/>
      <c r="JSQ6" s="32"/>
      <c r="JSR6" s="32"/>
      <c r="JSS6" s="32"/>
      <c r="JST6" s="32"/>
      <c r="JSU6" s="32"/>
      <c r="JSV6" s="32"/>
      <c r="JSW6" s="32"/>
      <c r="JSX6" s="32"/>
      <c r="JSY6" s="32"/>
      <c r="JSZ6" s="32"/>
      <c r="JTA6" s="32"/>
      <c r="JTB6" s="32"/>
      <c r="JTC6" s="32"/>
      <c r="JTD6" s="32"/>
      <c r="JTE6" s="32"/>
      <c r="JTF6" s="32"/>
      <c r="JTG6" s="32"/>
      <c r="JTH6" s="32"/>
      <c r="JTI6" s="32"/>
      <c r="JTJ6" s="32"/>
      <c r="JTK6" s="32"/>
      <c r="JTL6" s="32"/>
      <c r="JTM6" s="32"/>
      <c r="JTN6" s="32"/>
      <c r="JTO6" s="32"/>
      <c r="JTP6" s="32"/>
      <c r="JTQ6" s="32"/>
      <c r="JTR6" s="32"/>
      <c r="JTS6" s="32"/>
      <c r="JTT6" s="32"/>
      <c r="JTU6" s="32"/>
      <c r="JTV6" s="32"/>
      <c r="JTW6" s="32"/>
      <c r="JTX6" s="32"/>
      <c r="JTY6" s="32"/>
      <c r="JTZ6" s="32"/>
      <c r="JUA6" s="32"/>
      <c r="JUB6" s="32"/>
      <c r="JUC6" s="32"/>
      <c r="JUD6" s="32"/>
      <c r="JUE6" s="32"/>
      <c r="JUF6" s="32"/>
      <c r="JUG6" s="32"/>
      <c r="JUH6" s="32"/>
      <c r="JUI6" s="32"/>
      <c r="JUJ6" s="32"/>
      <c r="JUK6" s="32"/>
      <c r="JUL6" s="32"/>
      <c r="JUM6" s="32"/>
      <c r="JUN6" s="32"/>
      <c r="JUO6" s="32"/>
      <c r="JUP6" s="32"/>
      <c r="JUQ6" s="32"/>
      <c r="JUR6" s="32"/>
      <c r="JUS6" s="32"/>
      <c r="JUT6" s="32"/>
      <c r="JUU6" s="32"/>
      <c r="JUV6" s="32"/>
      <c r="JUW6" s="32"/>
      <c r="JUX6" s="32"/>
      <c r="JUY6" s="32"/>
      <c r="JUZ6" s="32"/>
      <c r="JVA6" s="32"/>
      <c r="JVB6" s="32"/>
      <c r="JVC6" s="32"/>
      <c r="JVD6" s="32"/>
      <c r="JVE6" s="32"/>
      <c r="JVF6" s="32"/>
      <c r="JVG6" s="32"/>
      <c r="JVH6" s="32"/>
      <c r="JVI6" s="32"/>
      <c r="JVJ6" s="32"/>
      <c r="JVK6" s="32"/>
      <c r="JVL6" s="32"/>
      <c r="JVM6" s="32"/>
      <c r="JVN6" s="32"/>
      <c r="JVO6" s="32"/>
      <c r="JVP6" s="32"/>
      <c r="JVQ6" s="32"/>
      <c r="JVR6" s="32"/>
      <c r="JVS6" s="32"/>
      <c r="JVT6" s="32"/>
      <c r="JVU6" s="32"/>
      <c r="JVV6" s="32"/>
      <c r="JVW6" s="32"/>
      <c r="JVX6" s="32"/>
      <c r="JVY6" s="32"/>
      <c r="JVZ6" s="32"/>
      <c r="JWA6" s="32"/>
      <c r="JWB6" s="32"/>
      <c r="JWC6" s="32"/>
      <c r="JWD6" s="32"/>
      <c r="JWE6" s="32"/>
      <c r="JWF6" s="32"/>
      <c r="JWG6" s="32"/>
      <c r="JWH6" s="32"/>
      <c r="JWI6" s="32"/>
      <c r="JWJ6" s="32"/>
      <c r="JWK6" s="32"/>
      <c r="JWL6" s="32"/>
      <c r="JWM6" s="32"/>
      <c r="JWN6" s="32"/>
      <c r="JWO6" s="32"/>
      <c r="JWP6" s="32"/>
      <c r="JWQ6" s="32"/>
      <c r="JWR6" s="32"/>
      <c r="JWS6" s="32"/>
      <c r="JWT6" s="32"/>
      <c r="JWU6" s="32"/>
      <c r="JWV6" s="32"/>
      <c r="JWW6" s="32"/>
      <c r="JWX6" s="32"/>
      <c r="JWY6" s="32"/>
      <c r="JWZ6" s="32"/>
      <c r="JXA6" s="32"/>
      <c r="JXB6" s="32"/>
      <c r="JXC6" s="32"/>
      <c r="JXD6" s="32"/>
      <c r="JXE6" s="32"/>
      <c r="JXF6" s="32"/>
      <c r="JXG6" s="32"/>
      <c r="JXH6" s="32"/>
      <c r="JXI6" s="32"/>
      <c r="JXJ6" s="32"/>
      <c r="JXK6" s="32"/>
      <c r="JXL6" s="32"/>
      <c r="JXM6" s="32"/>
      <c r="JXN6" s="32"/>
      <c r="JXO6" s="32"/>
      <c r="JXP6" s="32"/>
      <c r="JXQ6" s="32"/>
      <c r="JXR6" s="32"/>
      <c r="JXS6" s="32"/>
      <c r="JXT6" s="32"/>
      <c r="JXU6" s="32"/>
      <c r="JXV6" s="32"/>
      <c r="JXW6" s="32"/>
      <c r="JXX6" s="32"/>
      <c r="JXY6" s="32"/>
      <c r="JXZ6" s="32"/>
      <c r="JYA6" s="32"/>
      <c r="JYB6" s="32"/>
      <c r="JYC6" s="32"/>
      <c r="JYD6" s="32"/>
      <c r="JYE6" s="32"/>
      <c r="JYF6" s="32"/>
      <c r="JYG6" s="32"/>
      <c r="JYH6" s="32"/>
      <c r="JYI6" s="32"/>
      <c r="JYJ6" s="32"/>
      <c r="JYK6" s="32"/>
      <c r="JYL6" s="32"/>
      <c r="JYM6" s="32"/>
      <c r="JYN6" s="32"/>
      <c r="JYO6" s="32"/>
      <c r="JYP6" s="32"/>
      <c r="JYQ6" s="32"/>
      <c r="JYR6" s="32"/>
      <c r="JYS6" s="32"/>
      <c r="JYT6" s="32"/>
      <c r="JYU6" s="32"/>
      <c r="JYV6" s="32"/>
      <c r="JYW6" s="32"/>
      <c r="JYX6" s="32"/>
      <c r="JYY6" s="32"/>
      <c r="JYZ6" s="32"/>
      <c r="JZA6" s="32"/>
      <c r="JZB6" s="32"/>
      <c r="JZC6" s="32"/>
      <c r="JZD6" s="32"/>
      <c r="JZE6" s="32"/>
      <c r="JZF6" s="32"/>
      <c r="JZG6" s="32"/>
      <c r="JZH6" s="32"/>
      <c r="JZI6" s="32"/>
      <c r="JZJ6" s="32"/>
      <c r="JZK6" s="32"/>
      <c r="JZL6" s="32"/>
      <c r="JZM6" s="32"/>
      <c r="JZN6" s="32"/>
      <c r="JZO6" s="32"/>
      <c r="JZP6" s="32"/>
      <c r="JZQ6" s="32"/>
      <c r="JZR6" s="32"/>
      <c r="JZS6" s="32"/>
      <c r="JZT6" s="32"/>
      <c r="JZU6" s="32"/>
      <c r="JZV6" s="32"/>
      <c r="JZW6" s="32"/>
      <c r="JZX6" s="32"/>
      <c r="JZY6" s="32"/>
      <c r="JZZ6" s="32"/>
      <c r="KAA6" s="32"/>
      <c r="KAB6" s="32"/>
      <c r="KAC6" s="32"/>
      <c r="KAD6" s="32"/>
      <c r="KAE6" s="32"/>
      <c r="KAF6" s="32"/>
      <c r="KAG6" s="32"/>
      <c r="KAH6" s="32"/>
      <c r="KAI6" s="32"/>
      <c r="KAJ6" s="32"/>
      <c r="KAK6" s="32"/>
      <c r="KAL6" s="32"/>
      <c r="KAM6" s="32"/>
      <c r="KAN6" s="32"/>
      <c r="KAO6" s="32"/>
      <c r="KAP6" s="32"/>
      <c r="KAQ6" s="32"/>
      <c r="KAR6" s="32"/>
      <c r="KAS6" s="32"/>
      <c r="KAT6" s="32"/>
      <c r="KAU6" s="32"/>
      <c r="KAV6" s="32"/>
      <c r="KAW6" s="32"/>
      <c r="KAX6" s="32"/>
      <c r="KAY6" s="32"/>
      <c r="KAZ6" s="32"/>
      <c r="KBA6" s="32"/>
      <c r="KBB6" s="32"/>
      <c r="KBC6" s="32"/>
      <c r="KBD6" s="32"/>
      <c r="KBE6" s="32"/>
      <c r="KBF6" s="32"/>
      <c r="KBG6" s="32"/>
      <c r="KBH6" s="32"/>
      <c r="KBI6" s="32"/>
      <c r="KBJ6" s="32"/>
      <c r="KBK6" s="32"/>
      <c r="KBL6" s="32"/>
      <c r="KBM6" s="32"/>
      <c r="KBN6" s="32"/>
      <c r="KBO6" s="32"/>
      <c r="KBP6" s="32"/>
      <c r="KBQ6" s="32"/>
      <c r="KBR6" s="32"/>
      <c r="KBS6" s="32"/>
      <c r="KBT6" s="32"/>
      <c r="KBU6" s="32"/>
      <c r="KBV6" s="32"/>
      <c r="KBW6" s="32"/>
      <c r="KBX6" s="32"/>
      <c r="KBY6" s="32"/>
      <c r="KBZ6" s="32"/>
      <c r="KCA6" s="32"/>
      <c r="KCB6" s="32"/>
      <c r="KCC6" s="32"/>
      <c r="KCD6" s="32"/>
      <c r="KCE6" s="32"/>
      <c r="KCF6" s="32"/>
      <c r="KCG6" s="32"/>
      <c r="KCH6" s="32"/>
      <c r="KCI6" s="32"/>
      <c r="KCJ6" s="32"/>
      <c r="KCK6" s="32"/>
      <c r="KCL6" s="32"/>
      <c r="KCM6" s="32"/>
      <c r="KCN6" s="32"/>
      <c r="KCO6" s="32"/>
      <c r="KCP6" s="32"/>
      <c r="KCQ6" s="32"/>
      <c r="KCR6" s="32"/>
      <c r="KCS6" s="32"/>
      <c r="KCT6" s="32"/>
      <c r="KCU6" s="32"/>
      <c r="KCV6" s="32"/>
      <c r="KCW6" s="32"/>
      <c r="KCX6" s="32"/>
      <c r="KCY6" s="32"/>
      <c r="KCZ6" s="32"/>
      <c r="KDA6" s="32"/>
      <c r="KDB6" s="32"/>
      <c r="KDC6" s="32"/>
      <c r="KDD6" s="32"/>
      <c r="KDE6" s="32"/>
      <c r="KDF6" s="32"/>
      <c r="KDG6" s="32"/>
      <c r="KDH6" s="32"/>
      <c r="KDI6" s="32"/>
      <c r="KDJ6" s="32"/>
      <c r="KDK6" s="32"/>
      <c r="KDL6" s="32"/>
      <c r="KDM6" s="32"/>
      <c r="KDN6" s="32"/>
      <c r="KDO6" s="32"/>
      <c r="KDP6" s="32"/>
      <c r="KDQ6" s="32"/>
      <c r="KDR6" s="32"/>
      <c r="KDS6" s="32"/>
      <c r="KDT6" s="32"/>
      <c r="KDU6" s="32"/>
      <c r="KDV6" s="32"/>
      <c r="KDW6" s="32"/>
      <c r="KDX6" s="32"/>
      <c r="KDY6" s="32"/>
      <c r="KDZ6" s="32"/>
      <c r="KEA6" s="32"/>
      <c r="KEB6" s="32"/>
      <c r="KEC6" s="32"/>
      <c r="KED6" s="32"/>
      <c r="KEE6" s="32"/>
      <c r="KEF6" s="32"/>
      <c r="KEG6" s="32"/>
      <c r="KEH6" s="32"/>
      <c r="KEI6" s="32"/>
      <c r="KEJ6" s="32"/>
      <c r="KEK6" s="32"/>
      <c r="KEL6" s="32"/>
      <c r="KEM6" s="32"/>
      <c r="KEN6" s="32"/>
      <c r="KEO6" s="32"/>
      <c r="KEP6" s="32"/>
      <c r="KEQ6" s="32"/>
      <c r="KER6" s="32"/>
      <c r="KES6" s="32"/>
      <c r="KET6" s="32"/>
      <c r="KEU6" s="32"/>
      <c r="KEV6" s="32"/>
      <c r="KEW6" s="32"/>
      <c r="KEX6" s="32"/>
      <c r="KEY6" s="32"/>
      <c r="KEZ6" s="32"/>
      <c r="KFA6" s="32"/>
      <c r="KFB6" s="32"/>
      <c r="KFC6" s="32"/>
      <c r="KFD6" s="32"/>
      <c r="KFE6" s="32"/>
      <c r="KFF6" s="32"/>
      <c r="KFG6" s="32"/>
      <c r="KFH6" s="32"/>
      <c r="KFI6" s="32"/>
      <c r="KFJ6" s="32"/>
      <c r="KFK6" s="32"/>
      <c r="KFL6" s="32"/>
      <c r="KFM6" s="32"/>
      <c r="KFN6" s="32"/>
      <c r="KFO6" s="32"/>
      <c r="KFP6" s="32"/>
      <c r="KFQ6" s="32"/>
      <c r="KFR6" s="32"/>
      <c r="KFS6" s="32"/>
      <c r="KFT6" s="32"/>
      <c r="KFU6" s="32"/>
      <c r="KFV6" s="32"/>
      <c r="KFW6" s="32"/>
      <c r="KFX6" s="32"/>
      <c r="KFY6" s="32"/>
      <c r="KFZ6" s="32"/>
      <c r="KGA6" s="32"/>
      <c r="KGB6" s="32"/>
      <c r="KGC6" s="32"/>
      <c r="KGD6" s="32"/>
      <c r="KGE6" s="32"/>
      <c r="KGF6" s="32"/>
      <c r="KGG6" s="32"/>
      <c r="KGH6" s="32"/>
      <c r="KGI6" s="32"/>
      <c r="KGJ6" s="32"/>
      <c r="KGK6" s="32"/>
      <c r="KGL6" s="32"/>
      <c r="KGM6" s="32"/>
      <c r="KGN6" s="32"/>
      <c r="KGO6" s="32"/>
      <c r="KGP6" s="32"/>
      <c r="KGQ6" s="32"/>
      <c r="KGR6" s="32"/>
      <c r="KGS6" s="32"/>
      <c r="KGT6" s="32"/>
      <c r="KGU6" s="32"/>
      <c r="KGV6" s="32"/>
      <c r="KGW6" s="32"/>
      <c r="KGX6" s="32"/>
      <c r="KGY6" s="32"/>
      <c r="KGZ6" s="32"/>
      <c r="KHA6" s="32"/>
      <c r="KHB6" s="32"/>
      <c r="KHC6" s="32"/>
      <c r="KHD6" s="32"/>
      <c r="KHE6" s="32"/>
      <c r="KHF6" s="32"/>
      <c r="KHG6" s="32"/>
      <c r="KHH6" s="32"/>
      <c r="KHI6" s="32"/>
      <c r="KHJ6" s="32"/>
      <c r="KHK6" s="32"/>
      <c r="KHL6" s="32"/>
      <c r="KHM6" s="32"/>
      <c r="KHN6" s="32"/>
      <c r="KHO6" s="32"/>
      <c r="KHP6" s="32"/>
      <c r="KHQ6" s="32"/>
      <c r="KHR6" s="32"/>
      <c r="KHS6" s="32"/>
      <c r="KHT6" s="32"/>
      <c r="KHU6" s="32"/>
      <c r="KHV6" s="32"/>
      <c r="KHW6" s="32"/>
      <c r="KHX6" s="32"/>
      <c r="KHY6" s="32"/>
      <c r="KHZ6" s="32"/>
      <c r="KIA6" s="32"/>
      <c r="KIB6" s="32"/>
      <c r="KIC6" s="32"/>
      <c r="KID6" s="32"/>
      <c r="KIE6" s="32"/>
      <c r="KIF6" s="32"/>
      <c r="KIG6" s="32"/>
      <c r="KIH6" s="32"/>
      <c r="KII6" s="32"/>
      <c r="KIJ6" s="32"/>
      <c r="KIK6" s="32"/>
      <c r="KIL6" s="32"/>
      <c r="KIM6" s="32"/>
      <c r="KIN6" s="32"/>
      <c r="KIO6" s="32"/>
      <c r="KIP6" s="32"/>
      <c r="KIQ6" s="32"/>
      <c r="KIR6" s="32"/>
      <c r="KIS6" s="32"/>
      <c r="KIT6" s="32"/>
      <c r="KIU6" s="32"/>
      <c r="KIV6" s="32"/>
      <c r="KIW6" s="32"/>
      <c r="KIX6" s="32"/>
      <c r="KIY6" s="32"/>
      <c r="KIZ6" s="32"/>
      <c r="KJA6" s="32"/>
      <c r="KJB6" s="32"/>
      <c r="KJC6" s="32"/>
      <c r="KJD6" s="32"/>
      <c r="KJE6" s="32"/>
      <c r="KJF6" s="32"/>
      <c r="KJG6" s="32"/>
      <c r="KJH6" s="32"/>
      <c r="KJI6" s="32"/>
      <c r="KJJ6" s="32"/>
      <c r="KJK6" s="32"/>
      <c r="KJL6" s="32"/>
      <c r="KJM6" s="32"/>
      <c r="KJN6" s="32"/>
      <c r="KJO6" s="32"/>
      <c r="KJP6" s="32"/>
      <c r="KJQ6" s="32"/>
      <c r="KJR6" s="32"/>
      <c r="KJS6" s="32"/>
      <c r="KJT6" s="32"/>
      <c r="KJU6" s="32"/>
      <c r="KJV6" s="32"/>
      <c r="KJW6" s="32"/>
      <c r="KJX6" s="32"/>
      <c r="KJY6" s="32"/>
      <c r="KJZ6" s="32"/>
      <c r="KKA6" s="32"/>
      <c r="KKB6" s="32"/>
      <c r="KKC6" s="32"/>
      <c r="KKD6" s="32"/>
      <c r="KKE6" s="32"/>
      <c r="KKF6" s="32"/>
      <c r="KKG6" s="32"/>
      <c r="KKH6" s="32"/>
      <c r="KKI6" s="32"/>
      <c r="KKJ6" s="32"/>
      <c r="KKK6" s="32"/>
      <c r="KKL6" s="32"/>
      <c r="KKM6" s="32"/>
      <c r="KKN6" s="32"/>
      <c r="KKO6" s="32"/>
      <c r="KKP6" s="32"/>
      <c r="KKQ6" s="32"/>
      <c r="KKR6" s="32"/>
      <c r="KKS6" s="32"/>
      <c r="KKT6" s="32"/>
      <c r="KKU6" s="32"/>
      <c r="KKV6" s="32"/>
      <c r="KKW6" s="32"/>
      <c r="KKX6" s="32"/>
      <c r="KKY6" s="32"/>
      <c r="KKZ6" s="32"/>
      <c r="KLA6" s="32"/>
      <c r="KLB6" s="32"/>
      <c r="KLC6" s="32"/>
      <c r="KLD6" s="32"/>
      <c r="KLE6" s="32"/>
      <c r="KLF6" s="32"/>
      <c r="KLG6" s="32"/>
      <c r="KLH6" s="32"/>
      <c r="KLI6" s="32"/>
      <c r="KLJ6" s="32"/>
      <c r="KLK6" s="32"/>
      <c r="KLL6" s="32"/>
      <c r="KLM6" s="32"/>
      <c r="KLN6" s="32"/>
      <c r="KLO6" s="32"/>
      <c r="KLP6" s="32"/>
      <c r="KLQ6" s="32"/>
      <c r="KLR6" s="32"/>
      <c r="KLS6" s="32"/>
      <c r="KLT6" s="32"/>
      <c r="KLU6" s="32"/>
      <c r="KLV6" s="32"/>
      <c r="KLW6" s="32"/>
      <c r="KLX6" s="32"/>
      <c r="KLY6" s="32"/>
      <c r="KLZ6" s="32"/>
      <c r="KMA6" s="32"/>
      <c r="KMB6" s="32"/>
      <c r="KMC6" s="32"/>
      <c r="KMD6" s="32"/>
      <c r="KME6" s="32"/>
      <c r="KMF6" s="32"/>
      <c r="KMG6" s="32"/>
      <c r="KMH6" s="32"/>
      <c r="KMI6" s="32"/>
      <c r="KMJ6" s="32"/>
      <c r="KMK6" s="32"/>
      <c r="KML6" s="32"/>
      <c r="KMM6" s="32"/>
      <c r="KMN6" s="32"/>
      <c r="KMO6" s="32"/>
      <c r="KMP6" s="32"/>
      <c r="KMQ6" s="32"/>
      <c r="KMR6" s="32"/>
      <c r="KMS6" s="32"/>
      <c r="KMT6" s="32"/>
      <c r="KMU6" s="32"/>
      <c r="KMV6" s="32"/>
      <c r="KMW6" s="32"/>
      <c r="KMX6" s="32"/>
      <c r="KMY6" s="32"/>
      <c r="KMZ6" s="32"/>
      <c r="KNA6" s="32"/>
      <c r="KNB6" s="32"/>
      <c r="KNC6" s="32"/>
      <c r="KND6" s="32"/>
      <c r="KNE6" s="32"/>
      <c r="KNF6" s="32"/>
      <c r="KNG6" s="32"/>
      <c r="KNH6" s="32"/>
      <c r="KNI6" s="32"/>
      <c r="KNJ6" s="32"/>
      <c r="KNK6" s="32"/>
      <c r="KNL6" s="32"/>
      <c r="KNM6" s="32"/>
      <c r="KNN6" s="32"/>
      <c r="KNO6" s="32"/>
      <c r="KNP6" s="32"/>
      <c r="KNQ6" s="32"/>
      <c r="KNR6" s="32"/>
      <c r="KNS6" s="32"/>
      <c r="KNT6" s="32"/>
      <c r="KNU6" s="32"/>
      <c r="KNV6" s="32"/>
      <c r="KNW6" s="32"/>
      <c r="KNX6" s="32"/>
      <c r="KNY6" s="32"/>
      <c r="KNZ6" s="32"/>
      <c r="KOA6" s="32"/>
      <c r="KOB6" s="32"/>
      <c r="KOC6" s="32"/>
      <c r="KOD6" s="32"/>
      <c r="KOE6" s="32"/>
      <c r="KOF6" s="32"/>
      <c r="KOG6" s="32"/>
      <c r="KOH6" s="32"/>
      <c r="KOI6" s="32"/>
      <c r="KOJ6" s="32"/>
      <c r="KOK6" s="32"/>
      <c r="KOL6" s="32"/>
      <c r="KOM6" s="32"/>
      <c r="KON6" s="32"/>
      <c r="KOO6" s="32"/>
      <c r="KOP6" s="32"/>
      <c r="KOQ6" s="32"/>
      <c r="KOR6" s="32"/>
      <c r="KOS6" s="32"/>
      <c r="KOT6" s="32"/>
      <c r="KOU6" s="32"/>
      <c r="KOV6" s="32"/>
      <c r="KOW6" s="32"/>
      <c r="KOX6" s="32"/>
      <c r="KOY6" s="32"/>
      <c r="KOZ6" s="32"/>
      <c r="KPA6" s="32"/>
      <c r="KPB6" s="32"/>
      <c r="KPC6" s="32"/>
      <c r="KPD6" s="32"/>
      <c r="KPE6" s="32"/>
      <c r="KPF6" s="32"/>
      <c r="KPG6" s="32"/>
      <c r="KPH6" s="32"/>
      <c r="KPI6" s="32"/>
      <c r="KPJ6" s="32"/>
      <c r="KPK6" s="32"/>
      <c r="KPL6" s="32"/>
      <c r="KPM6" s="32"/>
      <c r="KPN6" s="32"/>
      <c r="KPO6" s="32"/>
      <c r="KPP6" s="32"/>
      <c r="KPQ6" s="32"/>
      <c r="KPR6" s="32"/>
      <c r="KPS6" s="32"/>
      <c r="KPT6" s="32"/>
      <c r="KPU6" s="32"/>
      <c r="KPV6" s="32"/>
      <c r="KPW6" s="32"/>
      <c r="KPX6" s="32"/>
      <c r="KPY6" s="32"/>
      <c r="KPZ6" s="32"/>
      <c r="KQA6" s="32"/>
      <c r="KQB6" s="32"/>
      <c r="KQC6" s="32"/>
      <c r="KQD6" s="32"/>
      <c r="KQE6" s="32"/>
      <c r="KQF6" s="32"/>
      <c r="KQG6" s="32"/>
      <c r="KQH6" s="32"/>
      <c r="KQI6" s="32"/>
      <c r="KQJ6" s="32"/>
      <c r="KQK6" s="32"/>
      <c r="KQL6" s="32"/>
      <c r="KQM6" s="32"/>
      <c r="KQN6" s="32"/>
      <c r="KQO6" s="32"/>
      <c r="KQP6" s="32"/>
      <c r="KQQ6" s="32"/>
      <c r="KQR6" s="32"/>
      <c r="KQS6" s="32"/>
      <c r="KQT6" s="32"/>
      <c r="KQU6" s="32"/>
      <c r="KQV6" s="32"/>
      <c r="KQW6" s="32"/>
      <c r="KQX6" s="32"/>
      <c r="KQY6" s="32"/>
      <c r="KQZ6" s="32"/>
      <c r="KRA6" s="32"/>
      <c r="KRB6" s="32"/>
      <c r="KRC6" s="32"/>
      <c r="KRD6" s="32"/>
      <c r="KRE6" s="32"/>
      <c r="KRF6" s="32"/>
      <c r="KRG6" s="32"/>
      <c r="KRH6" s="32"/>
      <c r="KRI6" s="32"/>
      <c r="KRJ6" s="32"/>
      <c r="KRK6" s="32"/>
      <c r="KRL6" s="32"/>
      <c r="KRM6" s="32"/>
      <c r="KRN6" s="32"/>
      <c r="KRO6" s="32"/>
      <c r="KRP6" s="32"/>
      <c r="KRQ6" s="32"/>
      <c r="KRR6" s="32"/>
      <c r="KRS6" s="32"/>
      <c r="KRT6" s="32"/>
      <c r="KRU6" s="32"/>
      <c r="KRV6" s="32"/>
      <c r="KRW6" s="32"/>
      <c r="KRX6" s="32"/>
      <c r="KRY6" s="32"/>
      <c r="KRZ6" s="32"/>
      <c r="KSA6" s="32"/>
      <c r="KSB6" s="32"/>
      <c r="KSC6" s="32"/>
      <c r="KSD6" s="32"/>
      <c r="KSE6" s="32"/>
      <c r="KSF6" s="32"/>
      <c r="KSG6" s="32"/>
      <c r="KSH6" s="32"/>
      <c r="KSI6" s="32"/>
      <c r="KSJ6" s="32"/>
      <c r="KSK6" s="32"/>
      <c r="KSL6" s="32"/>
      <c r="KSM6" s="32"/>
      <c r="KSN6" s="32"/>
      <c r="KSO6" s="32"/>
      <c r="KSP6" s="32"/>
      <c r="KSQ6" s="32"/>
      <c r="KSR6" s="32"/>
      <c r="KSS6" s="32"/>
      <c r="KST6" s="32"/>
      <c r="KSU6" s="32"/>
      <c r="KSV6" s="32"/>
      <c r="KSW6" s="32"/>
      <c r="KSX6" s="32"/>
      <c r="KSY6" s="32"/>
      <c r="KSZ6" s="32"/>
      <c r="KTA6" s="32"/>
      <c r="KTB6" s="32"/>
      <c r="KTC6" s="32"/>
      <c r="KTD6" s="32"/>
      <c r="KTE6" s="32"/>
      <c r="KTF6" s="32"/>
      <c r="KTG6" s="32"/>
      <c r="KTH6" s="32"/>
      <c r="KTI6" s="32"/>
      <c r="KTJ6" s="32"/>
      <c r="KTK6" s="32"/>
      <c r="KTL6" s="32"/>
      <c r="KTM6" s="32"/>
      <c r="KTN6" s="32"/>
      <c r="KTO6" s="32"/>
      <c r="KTP6" s="32"/>
      <c r="KTQ6" s="32"/>
      <c r="KTR6" s="32"/>
      <c r="KTS6" s="32"/>
      <c r="KTT6" s="32"/>
      <c r="KTU6" s="32"/>
      <c r="KTV6" s="32"/>
      <c r="KTW6" s="32"/>
      <c r="KTX6" s="32"/>
      <c r="KTY6" s="32"/>
      <c r="KTZ6" s="32"/>
      <c r="KUA6" s="32"/>
      <c r="KUB6" s="32"/>
      <c r="KUC6" s="32"/>
      <c r="KUD6" s="32"/>
      <c r="KUE6" s="32"/>
      <c r="KUF6" s="32"/>
      <c r="KUG6" s="32"/>
      <c r="KUH6" s="32"/>
      <c r="KUI6" s="32"/>
      <c r="KUJ6" s="32"/>
      <c r="KUK6" s="32"/>
      <c r="KUL6" s="32"/>
      <c r="KUM6" s="32"/>
      <c r="KUN6" s="32"/>
      <c r="KUO6" s="32"/>
      <c r="KUP6" s="32"/>
      <c r="KUQ6" s="32"/>
      <c r="KUR6" s="32"/>
      <c r="KUS6" s="32"/>
      <c r="KUT6" s="32"/>
      <c r="KUU6" s="32"/>
      <c r="KUV6" s="32"/>
      <c r="KUW6" s="32"/>
      <c r="KUX6" s="32"/>
      <c r="KUY6" s="32"/>
      <c r="KUZ6" s="32"/>
      <c r="KVA6" s="32"/>
      <c r="KVB6" s="32"/>
      <c r="KVC6" s="32"/>
      <c r="KVD6" s="32"/>
      <c r="KVE6" s="32"/>
      <c r="KVF6" s="32"/>
      <c r="KVG6" s="32"/>
      <c r="KVH6" s="32"/>
      <c r="KVI6" s="32"/>
      <c r="KVJ6" s="32"/>
      <c r="KVK6" s="32"/>
      <c r="KVL6" s="32"/>
      <c r="KVM6" s="32"/>
      <c r="KVN6" s="32"/>
      <c r="KVO6" s="32"/>
      <c r="KVP6" s="32"/>
      <c r="KVQ6" s="32"/>
      <c r="KVR6" s="32"/>
      <c r="KVS6" s="32"/>
      <c r="KVT6" s="32"/>
      <c r="KVU6" s="32"/>
      <c r="KVV6" s="32"/>
      <c r="KVW6" s="32"/>
      <c r="KVX6" s="32"/>
      <c r="KVY6" s="32"/>
      <c r="KVZ6" s="32"/>
      <c r="KWA6" s="32"/>
      <c r="KWB6" s="32"/>
      <c r="KWC6" s="32"/>
      <c r="KWD6" s="32"/>
      <c r="KWE6" s="32"/>
      <c r="KWF6" s="32"/>
      <c r="KWG6" s="32"/>
      <c r="KWH6" s="32"/>
      <c r="KWI6" s="32"/>
      <c r="KWJ6" s="32"/>
      <c r="KWK6" s="32"/>
      <c r="KWL6" s="32"/>
      <c r="KWM6" s="32"/>
      <c r="KWN6" s="32"/>
      <c r="KWO6" s="32"/>
      <c r="KWP6" s="32"/>
      <c r="KWQ6" s="32"/>
      <c r="KWR6" s="32"/>
      <c r="KWS6" s="32"/>
      <c r="KWT6" s="32"/>
      <c r="KWU6" s="32"/>
      <c r="KWV6" s="32"/>
      <c r="KWW6" s="32"/>
      <c r="KWX6" s="32"/>
      <c r="KWY6" s="32"/>
      <c r="KWZ6" s="32"/>
      <c r="KXA6" s="32"/>
      <c r="KXB6" s="32"/>
      <c r="KXC6" s="32"/>
      <c r="KXD6" s="32"/>
      <c r="KXE6" s="32"/>
      <c r="KXF6" s="32"/>
      <c r="KXG6" s="32"/>
      <c r="KXH6" s="32"/>
      <c r="KXI6" s="32"/>
      <c r="KXJ6" s="32"/>
      <c r="KXK6" s="32"/>
      <c r="KXL6" s="32"/>
      <c r="KXM6" s="32"/>
      <c r="KXN6" s="32"/>
      <c r="KXO6" s="32"/>
      <c r="KXP6" s="32"/>
      <c r="KXQ6" s="32"/>
      <c r="KXR6" s="32"/>
      <c r="KXS6" s="32"/>
      <c r="KXT6" s="32"/>
      <c r="KXU6" s="32"/>
      <c r="KXV6" s="32"/>
      <c r="KXW6" s="32"/>
      <c r="KXX6" s="32"/>
      <c r="KXY6" s="32"/>
      <c r="KXZ6" s="32"/>
      <c r="KYA6" s="32"/>
      <c r="KYB6" s="32"/>
      <c r="KYC6" s="32"/>
      <c r="KYD6" s="32"/>
      <c r="KYE6" s="32"/>
      <c r="KYF6" s="32"/>
      <c r="KYG6" s="32"/>
      <c r="KYH6" s="32"/>
      <c r="KYI6" s="32"/>
      <c r="KYJ6" s="32"/>
      <c r="KYK6" s="32"/>
      <c r="KYL6" s="32"/>
      <c r="KYM6" s="32"/>
      <c r="KYN6" s="32"/>
      <c r="KYO6" s="32"/>
      <c r="KYP6" s="32"/>
      <c r="KYQ6" s="32"/>
      <c r="KYR6" s="32"/>
      <c r="KYS6" s="32"/>
      <c r="KYT6" s="32"/>
      <c r="KYU6" s="32"/>
      <c r="KYV6" s="32"/>
      <c r="KYW6" s="32"/>
      <c r="KYX6" s="32"/>
      <c r="KYY6" s="32"/>
      <c r="KYZ6" s="32"/>
      <c r="KZA6" s="32"/>
      <c r="KZB6" s="32"/>
      <c r="KZC6" s="32"/>
      <c r="KZD6" s="32"/>
      <c r="KZE6" s="32"/>
      <c r="KZF6" s="32"/>
      <c r="KZG6" s="32"/>
      <c r="KZH6" s="32"/>
      <c r="KZI6" s="32"/>
      <c r="KZJ6" s="32"/>
      <c r="KZK6" s="32"/>
      <c r="KZL6" s="32"/>
      <c r="KZM6" s="32"/>
      <c r="KZN6" s="32"/>
      <c r="KZO6" s="32"/>
      <c r="KZP6" s="32"/>
      <c r="KZQ6" s="32"/>
      <c r="KZR6" s="32"/>
      <c r="KZS6" s="32"/>
      <c r="KZT6" s="32"/>
      <c r="KZU6" s="32"/>
      <c r="KZV6" s="32"/>
      <c r="KZW6" s="32"/>
      <c r="KZX6" s="32"/>
      <c r="KZY6" s="32"/>
      <c r="KZZ6" s="32"/>
      <c r="LAA6" s="32"/>
      <c r="LAB6" s="32"/>
      <c r="LAC6" s="32"/>
      <c r="LAD6" s="32"/>
      <c r="LAE6" s="32"/>
      <c r="LAF6" s="32"/>
      <c r="LAG6" s="32"/>
      <c r="LAH6" s="32"/>
      <c r="LAI6" s="32"/>
      <c r="LAJ6" s="32"/>
      <c r="LAK6" s="32"/>
      <c r="LAL6" s="32"/>
      <c r="LAM6" s="32"/>
      <c r="LAN6" s="32"/>
      <c r="LAO6" s="32"/>
      <c r="LAP6" s="32"/>
      <c r="LAQ6" s="32"/>
      <c r="LAR6" s="32"/>
      <c r="LAS6" s="32"/>
      <c r="LAT6" s="32"/>
      <c r="LAU6" s="32"/>
      <c r="LAV6" s="32"/>
      <c r="LAW6" s="32"/>
      <c r="LAX6" s="32"/>
      <c r="LAY6" s="32"/>
      <c r="LAZ6" s="32"/>
      <c r="LBA6" s="32"/>
      <c r="LBB6" s="32"/>
      <c r="LBC6" s="32"/>
      <c r="LBD6" s="32"/>
      <c r="LBE6" s="32"/>
      <c r="LBF6" s="32"/>
      <c r="LBG6" s="32"/>
      <c r="LBH6" s="32"/>
      <c r="LBI6" s="32"/>
      <c r="LBJ6" s="32"/>
      <c r="LBK6" s="32"/>
      <c r="LBL6" s="32"/>
      <c r="LBM6" s="32"/>
      <c r="LBN6" s="32"/>
      <c r="LBO6" s="32"/>
      <c r="LBP6" s="32"/>
      <c r="LBQ6" s="32"/>
      <c r="LBR6" s="32"/>
      <c r="LBS6" s="32"/>
      <c r="LBT6" s="32"/>
      <c r="LBU6" s="32"/>
      <c r="LBV6" s="32"/>
      <c r="LBW6" s="32"/>
      <c r="LBX6" s="32"/>
      <c r="LBY6" s="32"/>
      <c r="LBZ6" s="32"/>
      <c r="LCA6" s="32"/>
      <c r="LCB6" s="32"/>
      <c r="LCC6" s="32"/>
      <c r="LCD6" s="32"/>
      <c r="LCE6" s="32"/>
      <c r="LCF6" s="32"/>
      <c r="LCG6" s="32"/>
      <c r="LCH6" s="32"/>
      <c r="LCI6" s="32"/>
      <c r="LCJ6" s="32"/>
      <c r="LCK6" s="32"/>
      <c r="LCL6" s="32"/>
      <c r="LCM6" s="32"/>
      <c r="LCN6" s="32"/>
      <c r="LCO6" s="32"/>
      <c r="LCP6" s="32"/>
      <c r="LCQ6" s="32"/>
      <c r="LCR6" s="32"/>
      <c r="LCS6" s="32"/>
      <c r="LCT6" s="32"/>
      <c r="LCU6" s="32"/>
      <c r="LCV6" s="32"/>
      <c r="LCW6" s="32"/>
      <c r="LCX6" s="32"/>
      <c r="LCY6" s="32"/>
      <c r="LCZ6" s="32"/>
      <c r="LDA6" s="32"/>
      <c r="LDB6" s="32"/>
      <c r="LDC6" s="32"/>
      <c r="LDD6" s="32"/>
      <c r="LDE6" s="32"/>
      <c r="LDF6" s="32"/>
      <c r="LDG6" s="32"/>
      <c r="LDH6" s="32"/>
      <c r="LDI6" s="32"/>
      <c r="LDJ6" s="32"/>
      <c r="LDK6" s="32"/>
      <c r="LDL6" s="32"/>
      <c r="LDM6" s="32"/>
      <c r="LDN6" s="32"/>
      <c r="LDO6" s="32"/>
      <c r="LDP6" s="32"/>
      <c r="LDQ6" s="32"/>
      <c r="LDR6" s="32"/>
      <c r="LDS6" s="32"/>
      <c r="LDT6" s="32"/>
      <c r="LDU6" s="32"/>
      <c r="LDV6" s="32"/>
      <c r="LDW6" s="32"/>
      <c r="LDX6" s="32"/>
      <c r="LDY6" s="32"/>
      <c r="LDZ6" s="32"/>
      <c r="LEA6" s="32"/>
      <c r="LEB6" s="32"/>
      <c r="LEC6" s="32"/>
      <c r="LED6" s="32"/>
      <c r="LEE6" s="32"/>
      <c r="LEF6" s="32"/>
      <c r="LEG6" s="32"/>
      <c r="LEH6" s="32"/>
      <c r="LEI6" s="32"/>
      <c r="LEJ6" s="32"/>
      <c r="LEK6" s="32"/>
      <c r="LEL6" s="32"/>
      <c r="LEM6" s="32"/>
      <c r="LEN6" s="32"/>
      <c r="LEO6" s="32"/>
      <c r="LEP6" s="32"/>
      <c r="LEQ6" s="32"/>
      <c r="LER6" s="32"/>
      <c r="LES6" s="32"/>
      <c r="LET6" s="32"/>
      <c r="LEU6" s="32"/>
      <c r="LEV6" s="32"/>
      <c r="LEW6" s="32"/>
      <c r="LEX6" s="32"/>
      <c r="LEY6" s="32"/>
      <c r="LEZ6" s="32"/>
      <c r="LFA6" s="32"/>
      <c r="LFB6" s="32"/>
      <c r="LFC6" s="32"/>
      <c r="LFD6" s="32"/>
      <c r="LFE6" s="32"/>
      <c r="LFF6" s="32"/>
      <c r="LFG6" s="32"/>
      <c r="LFH6" s="32"/>
      <c r="LFI6" s="32"/>
      <c r="LFJ6" s="32"/>
      <c r="LFK6" s="32"/>
      <c r="LFL6" s="32"/>
      <c r="LFM6" s="32"/>
      <c r="LFN6" s="32"/>
      <c r="LFO6" s="32"/>
      <c r="LFP6" s="32"/>
      <c r="LFQ6" s="32"/>
      <c r="LFR6" s="32"/>
      <c r="LFS6" s="32"/>
      <c r="LFT6" s="32"/>
      <c r="LFU6" s="32"/>
      <c r="LFV6" s="32"/>
      <c r="LFW6" s="32"/>
      <c r="LFX6" s="32"/>
      <c r="LFY6" s="32"/>
      <c r="LFZ6" s="32"/>
      <c r="LGA6" s="32"/>
      <c r="LGB6" s="32"/>
      <c r="LGC6" s="32"/>
      <c r="LGD6" s="32"/>
      <c r="LGE6" s="32"/>
      <c r="LGF6" s="32"/>
      <c r="LGG6" s="32"/>
      <c r="LGH6" s="32"/>
      <c r="LGI6" s="32"/>
      <c r="LGJ6" s="32"/>
      <c r="LGK6" s="32"/>
      <c r="LGL6" s="32"/>
      <c r="LGM6" s="32"/>
      <c r="LGN6" s="32"/>
      <c r="LGO6" s="32"/>
      <c r="LGP6" s="32"/>
      <c r="LGQ6" s="32"/>
      <c r="LGR6" s="32"/>
      <c r="LGS6" s="32"/>
      <c r="LGT6" s="32"/>
      <c r="LGU6" s="32"/>
      <c r="LGV6" s="32"/>
      <c r="LGW6" s="32"/>
      <c r="LGX6" s="32"/>
      <c r="LGY6" s="32"/>
      <c r="LGZ6" s="32"/>
      <c r="LHA6" s="32"/>
      <c r="LHB6" s="32"/>
      <c r="LHC6" s="32"/>
      <c r="LHD6" s="32"/>
      <c r="LHE6" s="32"/>
      <c r="LHF6" s="32"/>
      <c r="LHG6" s="32"/>
      <c r="LHH6" s="32"/>
      <c r="LHI6" s="32"/>
      <c r="LHJ6" s="32"/>
      <c r="LHK6" s="32"/>
      <c r="LHL6" s="32"/>
      <c r="LHM6" s="32"/>
      <c r="LHN6" s="32"/>
      <c r="LHO6" s="32"/>
      <c r="LHP6" s="32"/>
      <c r="LHQ6" s="32"/>
      <c r="LHR6" s="32"/>
      <c r="LHS6" s="32"/>
      <c r="LHT6" s="32"/>
      <c r="LHU6" s="32"/>
      <c r="LHV6" s="32"/>
      <c r="LHW6" s="32"/>
      <c r="LHX6" s="32"/>
      <c r="LHY6" s="32"/>
      <c r="LHZ6" s="32"/>
      <c r="LIA6" s="32"/>
      <c r="LIB6" s="32"/>
      <c r="LIC6" s="32"/>
      <c r="LID6" s="32"/>
      <c r="LIE6" s="32"/>
      <c r="LIF6" s="32"/>
      <c r="LIG6" s="32"/>
      <c r="LIH6" s="32"/>
      <c r="LII6" s="32"/>
      <c r="LIJ6" s="32"/>
      <c r="LIK6" s="32"/>
      <c r="LIL6" s="32"/>
      <c r="LIM6" s="32"/>
      <c r="LIN6" s="32"/>
      <c r="LIO6" s="32"/>
      <c r="LIP6" s="32"/>
      <c r="LIQ6" s="32"/>
      <c r="LIR6" s="32"/>
      <c r="LIS6" s="32"/>
      <c r="LIT6" s="32"/>
      <c r="LIU6" s="32"/>
      <c r="LIV6" s="32"/>
      <c r="LIW6" s="32"/>
      <c r="LIX6" s="32"/>
      <c r="LIY6" s="32"/>
      <c r="LIZ6" s="32"/>
      <c r="LJA6" s="32"/>
      <c r="LJB6" s="32"/>
      <c r="LJC6" s="32"/>
      <c r="LJD6" s="32"/>
      <c r="LJE6" s="32"/>
      <c r="LJF6" s="32"/>
      <c r="LJG6" s="32"/>
      <c r="LJH6" s="32"/>
      <c r="LJI6" s="32"/>
      <c r="LJJ6" s="32"/>
      <c r="LJK6" s="32"/>
      <c r="LJL6" s="32"/>
      <c r="LJM6" s="32"/>
      <c r="LJN6" s="32"/>
      <c r="LJO6" s="32"/>
      <c r="LJP6" s="32"/>
      <c r="LJQ6" s="32"/>
      <c r="LJR6" s="32"/>
      <c r="LJS6" s="32"/>
      <c r="LJT6" s="32"/>
      <c r="LJU6" s="32"/>
      <c r="LJV6" s="32"/>
      <c r="LJW6" s="32"/>
      <c r="LJX6" s="32"/>
      <c r="LJY6" s="32"/>
      <c r="LJZ6" s="32"/>
      <c r="LKA6" s="32"/>
      <c r="LKB6" s="32"/>
      <c r="LKC6" s="32"/>
      <c r="LKD6" s="32"/>
      <c r="LKE6" s="32"/>
      <c r="LKF6" s="32"/>
      <c r="LKG6" s="32"/>
      <c r="LKH6" s="32"/>
      <c r="LKI6" s="32"/>
      <c r="LKJ6" s="32"/>
      <c r="LKK6" s="32"/>
      <c r="LKL6" s="32"/>
      <c r="LKM6" s="32"/>
      <c r="LKN6" s="32"/>
      <c r="LKO6" s="32"/>
      <c r="LKP6" s="32"/>
      <c r="LKQ6" s="32"/>
      <c r="LKR6" s="32"/>
      <c r="LKS6" s="32"/>
      <c r="LKT6" s="32"/>
      <c r="LKU6" s="32"/>
      <c r="LKV6" s="32"/>
      <c r="LKW6" s="32"/>
      <c r="LKX6" s="32"/>
      <c r="LKY6" s="32"/>
      <c r="LKZ6" s="32"/>
      <c r="LLA6" s="32"/>
      <c r="LLB6" s="32"/>
      <c r="LLC6" s="32"/>
      <c r="LLD6" s="32"/>
      <c r="LLE6" s="32"/>
      <c r="LLF6" s="32"/>
      <c r="LLG6" s="32"/>
      <c r="LLH6" s="32"/>
      <c r="LLI6" s="32"/>
      <c r="LLJ6" s="32"/>
      <c r="LLK6" s="32"/>
      <c r="LLL6" s="32"/>
      <c r="LLM6" s="32"/>
      <c r="LLN6" s="32"/>
      <c r="LLO6" s="32"/>
      <c r="LLP6" s="32"/>
      <c r="LLQ6" s="32"/>
      <c r="LLR6" s="32"/>
      <c r="LLS6" s="32"/>
      <c r="LLT6" s="32"/>
      <c r="LLU6" s="32"/>
      <c r="LLV6" s="32"/>
      <c r="LLW6" s="32"/>
      <c r="LLX6" s="32"/>
      <c r="LLY6" s="32"/>
      <c r="LLZ6" s="32"/>
      <c r="LMA6" s="32"/>
      <c r="LMB6" s="32"/>
      <c r="LMC6" s="32"/>
      <c r="LMD6" s="32"/>
      <c r="LME6" s="32"/>
      <c r="LMF6" s="32"/>
      <c r="LMG6" s="32"/>
      <c r="LMH6" s="32"/>
      <c r="LMI6" s="32"/>
      <c r="LMJ6" s="32"/>
      <c r="LMK6" s="32"/>
      <c r="LML6" s="32"/>
      <c r="LMM6" s="32"/>
      <c r="LMN6" s="32"/>
      <c r="LMO6" s="32"/>
      <c r="LMP6" s="32"/>
      <c r="LMQ6" s="32"/>
      <c r="LMR6" s="32"/>
      <c r="LMS6" s="32"/>
      <c r="LMT6" s="32"/>
      <c r="LMU6" s="32"/>
      <c r="LMV6" s="32"/>
      <c r="LMW6" s="32"/>
      <c r="LMX6" s="32"/>
      <c r="LMY6" s="32"/>
      <c r="LMZ6" s="32"/>
      <c r="LNA6" s="32"/>
      <c r="LNB6" s="32"/>
      <c r="LNC6" s="32"/>
      <c r="LND6" s="32"/>
      <c r="LNE6" s="32"/>
      <c r="LNF6" s="32"/>
      <c r="LNG6" s="32"/>
      <c r="LNH6" s="32"/>
      <c r="LNI6" s="32"/>
      <c r="LNJ6" s="32"/>
      <c r="LNK6" s="32"/>
      <c r="LNL6" s="32"/>
      <c r="LNM6" s="32"/>
      <c r="LNN6" s="32"/>
      <c r="LNO6" s="32"/>
      <c r="LNP6" s="32"/>
      <c r="LNQ6" s="32"/>
      <c r="LNR6" s="32"/>
      <c r="LNS6" s="32"/>
      <c r="LNT6" s="32"/>
      <c r="LNU6" s="32"/>
      <c r="LNV6" s="32"/>
      <c r="LNW6" s="32"/>
      <c r="LNX6" s="32"/>
      <c r="LNY6" s="32"/>
      <c r="LNZ6" s="32"/>
      <c r="LOA6" s="32"/>
      <c r="LOB6" s="32"/>
      <c r="LOC6" s="32"/>
      <c r="LOD6" s="32"/>
      <c r="LOE6" s="32"/>
      <c r="LOF6" s="32"/>
      <c r="LOG6" s="32"/>
      <c r="LOH6" s="32"/>
      <c r="LOI6" s="32"/>
      <c r="LOJ6" s="32"/>
      <c r="LOK6" s="32"/>
      <c r="LOL6" s="32"/>
      <c r="LOM6" s="32"/>
      <c r="LON6" s="32"/>
      <c r="LOO6" s="32"/>
      <c r="LOP6" s="32"/>
      <c r="LOQ6" s="32"/>
      <c r="LOR6" s="32"/>
      <c r="LOS6" s="32"/>
      <c r="LOT6" s="32"/>
      <c r="LOU6" s="32"/>
      <c r="LOV6" s="32"/>
      <c r="LOW6" s="32"/>
      <c r="LOX6" s="32"/>
      <c r="LOY6" s="32"/>
      <c r="LOZ6" s="32"/>
      <c r="LPA6" s="32"/>
      <c r="LPB6" s="32"/>
      <c r="LPC6" s="32"/>
      <c r="LPD6" s="32"/>
      <c r="LPE6" s="32"/>
      <c r="LPF6" s="32"/>
      <c r="LPG6" s="32"/>
      <c r="LPH6" s="32"/>
      <c r="LPI6" s="32"/>
      <c r="LPJ6" s="32"/>
      <c r="LPK6" s="32"/>
      <c r="LPL6" s="32"/>
      <c r="LPM6" s="32"/>
      <c r="LPN6" s="32"/>
      <c r="LPO6" s="32"/>
      <c r="LPP6" s="32"/>
      <c r="LPQ6" s="32"/>
      <c r="LPR6" s="32"/>
      <c r="LPS6" s="32"/>
      <c r="LPT6" s="32"/>
      <c r="LPU6" s="32"/>
      <c r="LPV6" s="32"/>
      <c r="LPW6" s="32"/>
      <c r="LPX6" s="32"/>
      <c r="LPY6" s="32"/>
      <c r="LPZ6" s="32"/>
      <c r="LQA6" s="32"/>
      <c r="LQB6" s="32"/>
      <c r="LQC6" s="32"/>
      <c r="LQD6" s="32"/>
      <c r="LQE6" s="32"/>
      <c r="LQF6" s="32"/>
      <c r="LQG6" s="32"/>
      <c r="LQH6" s="32"/>
      <c r="LQI6" s="32"/>
      <c r="LQJ6" s="32"/>
      <c r="LQK6" s="32"/>
      <c r="LQL6" s="32"/>
      <c r="LQM6" s="32"/>
      <c r="LQN6" s="32"/>
      <c r="LQO6" s="32"/>
      <c r="LQP6" s="32"/>
      <c r="LQQ6" s="32"/>
      <c r="LQR6" s="32"/>
      <c r="LQS6" s="32"/>
      <c r="LQT6" s="32"/>
      <c r="LQU6" s="32"/>
      <c r="LQV6" s="32"/>
      <c r="LQW6" s="32"/>
      <c r="LQX6" s="32"/>
      <c r="LQY6" s="32"/>
      <c r="LQZ6" s="32"/>
      <c r="LRA6" s="32"/>
      <c r="LRB6" s="32"/>
      <c r="LRC6" s="32"/>
      <c r="LRD6" s="32"/>
      <c r="LRE6" s="32"/>
      <c r="LRF6" s="32"/>
      <c r="LRG6" s="32"/>
      <c r="LRH6" s="32"/>
      <c r="LRI6" s="32"/>
      <c r="LRJ6" s="32"/>
      <c r="LRK6" s="32"/>
      <c r="LRL6" s="32"/>
      <c r="LRM6" s="32"/>
      <c r="LRN6" s="32"/>
      <c r="LRO6" s="32"/>
      <c r="LRP6" s="32"/>
      <c r="LRQ6" s="32"/>
      <c r="LRR6" s="32"/>
      <c r="LRS6" s="32"/>
      <c r="LRT6" s="32"/>
      <c r="LRU6" s="32"/>
      <c r="LRV6" s="32"/>
      <c r="LRW6" s="32"/>
      <c r="LRX6" s="32"/>
      <c r="LRY6" s="32"/>
      <c r="LRZ6" s="32"/>
      <c r="LSA6" s="32"/>
      <c r="LSB6" s="32"/>
      <c r="LSC6" s="32"/>
      <c r="LSD6" s="32"/>
      <c r="LSE6" s="32"/>
      <c r="LSF6" s="32"/>
      <c r="LSG6" s="32"/>
      <c r="LSH6" s="32"/>
      <c r="LSI6" s="32"/>
      <c r="LSJ6" s="32"/>
      <c r="LSK6" s="32"/>
      <c r="LSL6" s="32"/>
      <c r="LSM6" s="32"/>
      <c r="LSN6" s="32"/>
      <c r="LSO6" s="32"/>
      <c r="LSP6" s="32"/>
      <c r="LSQ6" s="32"/>
      <c r="LSR6" s="32"/>
      <c r="LSS6" s="32"/>
      <c r="LST6" s="32"/>
      <c r="LSU6" s="32"/>
      <c r="LSV6" s="32"/>
      <c r="LSW6" s="32"/>
      <c r="LSX6" s="32"/>
      <c r="LSY6" s="32"/>
      <c r="LSZ6" s="32"/>
      <c r="LTA6" s="32"/>
      <c r="LTB6" s="32"/>
      <c r="LTC6" s="32"/>
      <c r="LTD6" s="32"/>
      <c r="LTE6" s="32"/>
      <c r="LTF6" s="32"/>
      <c r="LTG6" s="32"/>
      <c r="LTH6" s="32"/>
      <c r="LTI6" s="32"/>
      <c r="LTJ6" s="32"/>
      <c r="LTK6" s="32"/>
      <c r="LTL6" s="32"/>
      <c r="LTM6" s="32"/>
      <c r="LTN6" s="32"/>
      <c r="LTO6" s="32"/>
      <c r="LTP6" s="32"/>
      <c r="LTQ6" s="32"/>
      <c r="LTR6" s="32"/>
      <c r="LTS6" s="32"/>
      <c r="LTT6" s="32"/>
      <c r="LTU6" s="32"/>
      <c r="LTV6" s="32"/>
      <c r="LTW6" s="32"/>
      <c r="LTX6" s="32"/>
      <c r="LTY6" s="32"/>
      <c r="LTZ6" s="32"/>
      <c r="LUA6" s="32"/>
      <c r="LUB6" s="32"/>
      <c r="LUC6" s="32"/>
      <c r="LUD6" s="32"/>
      <c r="LUE6" s="32"/>
      <c r="LUF6" s="32"/>
      <c r="LUG6" s="32"/>
      <c r="LUH6" s="32"/>
      <c r="LUI6" s="32"/>
      <c r="LUJ6" s="32"/>
      <c r="LUK6" s="32"/>
      <c r="LUL6" s="32"/>
      <c r="LUM6" s="32"/>
      <c r="LUN6" s="32"/>
      <c r="LUO6" s="32"/>
      <c r="LUP6" s="32"/>
      <c r="LUQ6" s="32"/>
      <c r="LUR6" s="32"/>
      <c r="LUS6" s="32"/>
      <c r="LUT6" s="32"/>
      <c r="LUU6" s="32"/>
      <c r="LUV6" s="32"/>
      <c r="LUW6" s="32"/>
      <c r="LUX6" s="32"/>
      <c r="LUY6" s="32"/>
      <c r="LUZ6" s="32"/>
      <c r="LVA6" s="32"/>
      <c r="LVB6" s="32"/>
      <c r="LVC6" s="32"/>
      <c r="LVD6" s="32"/>
      <c r="LVE6" s="32"/>
      <c r="LVF6" s="32"/>
      <c r="LVG6" s="32"/>
      <c r="LVH6" s="32"/>
      <c r="LVI6" s="32"/>
      <c r="LVJ6" s="32"/>
      <c r="LVK6" s="32"/>
      <c r="LVL6" s="32"/>
      <c r="LVM6" s="32"/>
      <c r="LVN6" s="32"/>
      <c r="LVO6" s="32"/>
      <c r="LVP6" s="32"/>
      <c r="LVQ6" s="32"/>
      <c r="LVR6" s="32"/>
      <c r="LVS6" s="32"/>
      <c r="LVT6" s="32"/>
      <c r="LVU6" s="32"/>
      <c r="LVV6" s="32"/>
      <c r="LVW6" s="32"/>
      <c r="LVX6" s="32"/>
      <c r="LVY6" s="32"/>
      <c r="LVZ6" s="32"/>
      <c r="LWA6" s="32"/>
      <c r="LWB6" s="32"/>
      <c r="LWC6" s="32"/>
      <c r="LWD6" s="32"/>
      <c r="LWE6" s="32"/>
      <c r="LWF6" s="32"/>
      <c r="LWG6" s="32"/>
      <c r="LWH6" s="32"/>
      <c r="LWI6" s="32"/>
      <c r="LWJ6" s="32"/>
      <c r="LWK6" s="32"/>
      <c r="LWL6" s="32"/>
      <c r="LWM6" s="32"/>
      <c r="LWN6" s="32"/>
      <c r="LWO6" s="32"/>
      <c r="LWP6" s="32"/>
      <c r="LWQ6" s="32"/>
      <c r="LWR6" s="32"/>
      <c r="LWS6" s="32"/>
      <c r="LWT6" s="32"/>
      <c r="LWU6" s="32"/>
      <c r="LWV6" s="32"/>
      <c r="LWW6" s="32"/>
      <c r="LWX6" s="32"/>
      <c r="LWY6" s="32"/>
      <c r="LWZ6" s="32"/>
      <c r="LXA6" s="32"/>
      <c r="LXB6" s="32"/>
      <c r="LXC6" s="32"/>
      <c r="LXD6" s="32"/>
      <c r="LXE6" s="32"/>
      <c r="LXF6" s="32"/>
      <c r="LXG6" s="32"/>
      <c r="LXH6" s="32"/>
      <c r="LXI6" s="32"/>
      <c r="LXJ6" s="32"/>
      <c r="LXK6" s="32"/>
      <c r="LXL6" s="32"/>
      <c r="LXM6" s="32"/>
      <c r="LXN6" s="32"/>
      <c r="LXO6" s="32"/>
      <c r="LXP6" s="32"/>
      <c r="LXQ6" s="32"/>
      <c r="LXR6" s="32"/>
      <c r="LXS6" s="32"/>
      <c r="LXT6" s="32"/>
      <c r="LXU6" s="32"/>
      <c r="LXV6" s="32"/>
      <c r="LXW6" s="32"/>
      <c r="LXX6" s="32"/>
      <c r="LXY6" s="32"/>
      <c r="LXZ6" s="32"/>
      <c r="LYA6" s="32"/>
      <c r="LYB6" s="32"/>
      <c r="LYC6" s="32"/>
      <c r="LYD6" s="32"/>
      <c r="LYE6" s="32"/>
      <c r="LYF6" s="32"/>
      <c r="LYG6" s="32"/>
      <c r="LYH6" s="32"/>
      <c r="LYI6" s="32"/>
      <c r="LYJ6" s="32"/>
      <c r="LYK6" s="32"/>
      <c r="LYL6" s="32"/>
      <c r="LYM6" s="32"/>
      <c r="LYN6" s="32"/>
      <c r="LYO6" s="32"/>
      <c r="LYP6" s="32"/>
      <c r="LYQ6" s="32"/>
      <c r="LYR6" s="32"/>
      <c r="LYS6" s="32"/>
      <c r="LYT6" s="32"/>
      <c r="LYU6" s="32"/>
      <c r="LYV6" s="32"/>
      <c r="LYW6" s="32"/>
      <c r="LYX6" s="32"/>
      <c r="LYY6" s="32"/>
      <c r="LYZ6" s="32"/>
      <c r="LZA6" s="32"/>
      <c r="LZB6" s="32"/>
      <c r="LZC6" s="32"/>
      <c r="LZD6" s="32"/>
      <c r="LZE6" s="32"/>
      <c r="LZF6" s="32"/>
      <c r="LZG6" s="32"/>
      <c r="LZH6" s="32"/>
      <c r="LZI6" s="32"/>
      <c r="LZJ6" s="32"/>
      <c r="LZK6" s="32"/>
      <c r="LZL6" s="32"/>
      <c r="LZM6" s="32"/>
      <c r="LZN6" s="32"/>
      <c r="LZO6" s="32"/>
      <c r="LZP6" s="32"/>
      <c r="LZQ6" s="32"/>
      <c r="LZR6" s="32"/>
      <c r="LZS6" s="32"/>
      <c r="LZT6" s="32"/>
      <c r="LZU6" s="32"/>
      <c r="LZV6" s="32"/>
      <c r="LZW6" s="32"/>
      <c r="LZX6" s="32"/>
      <c r="LZY6" s="32"/>
      <c r="LZZ6" s="32"/>
      <c r="MAA6" s="32"/>
      <c r="MAB6" s="32"/>
      <c r="MAC6" s="32"/>
      <c r="MAD6" s="32"/>
      <c r="MAE6" s="32"/>
      <c r="MAF6" s="32"/>
      <c r="MAG6" s="32"/>
      <c r="MAH6" s="32"/>
      <c r="MAI6" s="32"/>
      <c r="MAJ6" s="32"/>
      <c r="MAK6" s="32"/>
      <c r="MAL6" s="32"/>
      <c r="MAM6" s="32"/>
      <c r="MAN6" s="32"/>
      <c r="MAO6" s="32"/>
      <c r="MAP6" s="32"/>
      <c r="MAQ6" s="32"/>
      <c r="MAR6" s="32"/>
      <c r="MAS6" s="32"/>
      <c r="MAT6" s="32"/>
      <c r="MAU6" s="32"/>
      <c r="MAV6" s="32"/>
      <c r="MAW6" s="32"/>
      <c r="MAX6" s="32"/>
      <c r="MAY6" s="32"/>
      <c r="MAZ6" s="32"/>
      <c r="MBA6" s="32"/>
      <c r="MBB6" s="32"/>
      <c r="MBC6" s="32"/>
      <c r="MBD6" s="32"/>
      <c r="MBE6" s="32"/>
      <c r="MBF6" s="32"/>
      <c r="MBG6" s="32"/>
      <c r="MBH6" s="32"/>
      <c r="MBI6" s="32"/>
      <c r="MBJ6" s="32"/>
      <c r="MBK6" s="32"/>
      <c r="MBL6" s="32"/>
      <c r="MBM6" s="32"/>
      <c r="MBN6" s="32"/>
      <c r="MBO6" s="32"/>
      <c r="MBP6" s="32"/>
      <c r="MBQ6" s="32"/>
      <c r="MBR6" s="32"/>
      <c r="MBS6" s="32"/>
      <c r="MBT6" s="32"/>
      <c r="MBU6" s="32"/>
      <c r="MBV6" s="32"/>
      <c r="MBW6" s="32"/>
      <c r="MBX6" s="32"/>
      <c r="MBY6" s="32"/>
      <c r="MBZ6" s="32"/>
      <c r="MCA6" s="32"/>
      <c r="MCB6" s="32"/>
      <c r="MCC6" s="32"/>
      <c r="MCD6" s="32"/>
      <c r="MCE6" s="32"/>
      <c r="MCF6" s="32"/>
      <c r="MCG6" s="32"/>
      <c r="MCH6" s="32"/>
      <c r="MCI6" s="32"/>
      <c r="MCJ6" s="32"/>
      <c r="MCK6" s="32"/>
      <c r="MCL6" s="32"/>
      <c r="MCM6" s="32"/>
      <c r="MCN6" s="32"/>
      <c r="MCO6" s="32"/>
      <c r="MCP6" s="32"/>
      <c r="MCQ6" s="32"/>
      <c r="MCR6" s="32"/>
      <c r="MCS6" s="32"/>
      <c r="MCT6" s="32"/>
      <c r="MCU6" s="32"/>
      <c r="MCV6" s="32"/>
      <c r="MCW6" s="32"/>
      <c r="MCX6" s="32"/>
      <c r="MCY6" s="32"/>
      <c r="MCZ6" s="32"/>
      <c r="MDA6" s="32"/>
      <c r="MDB6" s="32"/>
      <c r="MDC6" s="32"/>
      <c r="MDD6" s="32"/>
      <c r="MDE6" s="32"/>
      <c r="MDF6" s="32"/>
      <c r="MDG6" s="32"/>
      <c r="MDH6" s="32"/>
      <c r="MDI6" s="32"/>
      <c r="MDJ6" s="32"/>
      <c r="MDK6" s="32"/>
      <c r="MDL6" s="32"/>
      <c r="MDM6" s="32"/>
      <c r="MDN6" s="32"/>
      <c r="MDO6" s="32"/>
      <c r="MDP6" s="32"/>
      <c r="MDQ6" s="32"/>
      <c r="MDR6" s="32"/>
      <c r="MDS6" s="32"/>
      <c r="MDT6" s="32"/>
      <c r="MDU6" s="32"/>
      <c r="MDV6" s="32"/>
      <c r="MDW6" s="32"/>
      <c r="MDX6" s="32"/>
      <c r="MDY6" s="32"/>
      <c r="MDZ6" s="32"/>
      <c r="MEA6" s="32"/>
      <c r="MEB6" s="32"/>
      <c r="MEC6" s="32"/>
      <c r="MED6" s="32"/>
      <c r="MEE6" s="32"/>
      <c r="MEF6" s="32"/>
      <c r="MEG6" s="32"/>
      <c r="MEH6" s="32"/>
      <c r="MEI6" s="32"/>
      <c r="MEJ6" s="32"/>
      <c r="MEK6" s="32"/>
      <c r="MEL6" s="32"/>
      <c r="MEM6" s="32"/>
      <c r="MEN6" s="32"/>
      <c r="MEO6" s="32"/>
      <c r="MEP6" s="32"/>
      <c r="MEQ6" s="32"/>
      <c r="MER6" s="32"/>
      <c r="MES6" s="32"/>
      <c r="MET6" s="32"/>
      <c r="MEU6" s="32"/>
      <c r="MEV6" s="32"/>
      <c r="MEW6" s="32"/>
      <c r="MEX6" s="32"/>
      <c r="MEY6" s="32"/>
      <c r="MEZ6" s="32"/>
      <c r="MFA6" s="32"/>
      <c r="MFB6" s="32"/>
      <c r="MFC6" s="32"/>
      <c r="MFD6" s="32"/>
      <c r="MFE6" s="32"/>
      <c r="MFF6" s="32"/>
      <c r="MFG6" s="32"/>
      <c r="MFH6" s="32"/>
      <c r="MFI6" s="32"/>
      <c r="MFJ6" s="32"/>
      <c r="MFK6" s="32"/>
      <c r="MFL6" s="32"/>
      <c r="MFM6" s="32"/>
      <c r="MFN6" s="32"/>
      <c r="MFO6" s="32"/>
      <c r="MFP6" s="32"/>
      <c r="MFQ6" s="32"/>
      <c r="MFR6" s="32"/>
      <c r="MFS6" s="32"/>
      <c r="MFT6" s="32"/>
      <c r="MFU6" s="32"/>
      <c r="MFV6" s="32"/>
      <c r="MFW6" s="32"/>
      <c r="MFX6" s="32"/>
      <c r="MFY6" s="32"/>
      <c r="MFZ6" s="32"/>
      <c r="MGA6" s="32"/>
      <c r="MGB6" s="32"/>
      <c r="MGC6" s="32"/>
      <c r="MGD6" s="32"/>
      <c r="MGE6" s="32"/>
      <c r="MGF6" s="32"/>
      <c r="MGG6" s="32"/>
      <c r="MGH6" s="32"/>
      <c r="MGI6" s="32"/>
      <c r="MGJ6" s="32"/>
      <c r="MGK6" s="32"/>
      <c r="MGL6" s="32"/>
      <c r="MGM6" s="32"/>
      <c r="MGN6" s="32"/>
      <c r="MGO6" s="32"/>
      <c r="MGP6" s="32"/>
      <c r="MGQ6" s="32"/>
      <c r="MGR6" s="32"/>
      <c r="MGS6" s="32"/>
      <c r="MGT6" s="32"/>
      <c r="MGU6" s="32"/>
      <c r="MGV6" s="32"/>
      <c r="MGW6" s="32"/>
      <c r="MGX6" s="32"/>
      <c r="MGY6" s="32"/>
      <c r="MGZ6" s="32"/>
      <c r="MHA6" s="32"/>
      <c r="MHB6" s="32"/>
      <c r="MHC6" s="32"/>
      <c r="MHD6" s="32"/>
      <c r="MHE6" s="32"/>
      <c r="MHF6" s="32"/>
      <c r="MHG6" s="32"/>
      <c r="MHH6" s="32"/>
      <c r="MHI6" s="32"/>
      <c r="MHJ6" s="32"/>
      <c r="MHK6" s="32"/>
      <c r="MHL6" s="32"/>
      <c r="MHM6" s="32"/>
      <c r="MHN6" s="32"/>
      <c r="MHO6" s="32"/>
      <c r="MHP6" s="32"/>
      <c r="MHQ6" s="32"/>
      <c r="MHR6" s="32"/>
      <c r="MHS6" s="32"/>
      <c r="MHT6" s="32"/>
      <c r="MHU6" s="32"/>
      <c r="MHV6" s="32"/>
      <c r="MHW6" s="32"/>
      <c r="MHX6" s="32"/>
      <c r="MHY6" s="32"/>
      <c r="MHZ6" s="32"/>
      <c r="MIA6" s="32"/>
      <c r="MIB6" s="32"/>
      <c r="MIC6" s="32"/>
      <c r="MID6" s="32"/>
      <c r="MIE6" s="32"/>
      <c r="MIF6" s="32"/>
      <c r="MIG6" s="32"/>
      <c r="MIH6" s="32"/>
      <c r="MII6" s="32"/>
      <c r="MIJ6" s="32"/>
      <c r="MIK6" s="32"/>
      <c r="MIL6" s="32"/>
      <c r="MIM6" s="32"/>
      <c r="MIN6" s="32"/>
      <c r="MIO6" s="32"/>
      <c r="MIP6" s="32"/>
      <c r="MIQ6" s="32"/>
      <c r="MIR6" s="32"/>
      <c r="MIS6" s="32"/>
      <c r="MIT6" s="32"/>
      <c r="MIU6" s="32"/>
      <c r="MIV6" s="32"/>
      <c r="MIW6" s="32"/>
      <c r="MIX6" s="32"/>
      <c r="MIY6" s="32"/>
      <c r="MIZ6" s="32"/>
      <c r="MJA6" s="32"/>
      <c r="MJB6" s="32"/>
      <c r="MJC6" s="32"/>
      <c r="MJD6" s="32"/>
      <c r="MJE6" s="32"/>
      <c r="MJF6" s="32"/>
      <c r="MJG6" s="32"/>
      <c r="MJH6" s="32"/>
      <c r="MJI6" s="32"/>
      <c r="MJJ6" s="32"/>
      <c r="MJK6" s="32"/>
      <c r="MJL6" s="32"/>
      <c r="MJM6" s="32"/>
      <c r="MJN6" s="32"/>
      <c r="MJO6" s="32"/>
      <c r="MJP6" s="32"/>
      <c r="MJQ6" s="32"/>
      <c r="MJR6" s="32"/>
      <c r="MJS6" s="32"/>
      <c r="MJT6" s="32"/>
      <c r="MJU6" s="32"/>
      <c r="MJV6" s="32"/>
      <c r="MJW6" s="32"/>
      <c r="MJX6" s="32"/>
      <c r="MJY6" s="32"/>
      <c r="MJZ6" s="32"/>
      <c r="MKA6" s="32"/>
      <c r="MKB6" s="32"/>
      <c r="MKC6" s="32"/>
      <c r="MKD6" s="32"/>
      <c r="MKE6" s="32"/>
      <c r="MKF6" s="32"/>
      <c r="MKG6" s="32"/>
      <c r="MKH6" s="32"/>
      <c r="MKI6" s="32"/>
      <c r="MKJ6" s="32"/>
      <c r="MKK6" s="32"/>
      <c r="MKL6" s="32"/>
      <c r="MKM6" s="32"/>
      <c r="MKN6" s="32"/>
      <c r="MKO6" s="32"/>
      <c r="MKP6" s="32"/>
      <c r="MKQ6" s="32"/>
      <c r="MKR6" s="32"/>
      <c r="MKS6" s="32"/>
      <c r="MKT6" s="32"/>
      <c r="MKU6" s="32"/>
      <c r="MKV6" s="32"/>
      <c r="MKW6" s="32"/>
      <c r="MKX6" s="32"/>
      <c r="MKY6" s="32"/>
      <c r="MKZ6" s="32"/>
      <c r="MLA6" s="32"/>
      <c r="MLB6" s="32"/>
      <c r="MLC6" s="32"/>
      <c r="MLD6" s="32"/>
      <c r="MLE6" s="32"/>
      <c r="MLF6" s="32"/>
      <c r="MLG6" s="32"/>
      <c r="MLH6" s="32"/>
      <c r="MLI6" s="32"/>
      <c r="MLJ6" s="32"/>
      <c r="MLK6" s="32"/>
      <c r="MLL6" s="32"/>
      <c r="MLM6" s="32"/>
      <c r="MLN6" s="32"/>
      <c r="MLO6" s="32"/>
      <c r="MLP6" s="32"/>
      <c r="MLQ6" s="32"/>
      <c r="MLR6" s="32"/>
      <c r="MLS6" s="32"/>
      <c r="MLT6" s="32"/>
      <c r="MLU6" s="32"/>
      <c r="MLV6" s="32"/>
      <c r="MLW6" s="32"/>
      <c r="MLX6" s="32"/>
      <c r="MLY6" s="32"/>
      <c r="MLZ6" s="32"/>
      <c r="MMA6" s="32"/>
      <c r="MMB6" s="32"/>
      <c r="MMC6" s="32"/>
      <c r="MMD6" s="32"/>
      <c r="MME6" s="32"/>
      <c r="MMF6" s="32"/>
      <c r="MMG6" s="32"/>
      <c r="MMH6" s="32"/>
      <c r="MMI6" s="32"/>
      <c r="MMJ6" s="32"/>
      <c r="MMK6" s="32"/>
      <c r="MML6" s="32"/>
      <c r="MMM6" s="32"/>
      <c r="MMN6" s="32"/>
      <c r="MMO6" s="32"/>
      <c r="MMP6" s="32"/>
      <c r="MMQ6" s="32"/>
      <c r="MMR6" s="32"/>
      <c r="MMS6" s="32"/>
      <c r="MMT6" s="32"/>
      <c r="MMU6" s="32"/>
      <c r="MMV6" s="32"/>
      <c r="MMW6" s="32"/>
      <c r="MMX6" s="32"/>
      <c r="MMY6" s="32"/>
      <c r="MMZ6" s="32"/>
      <c r="MNA6" s="32"/>
      <c r="MNB6" s="32"/>
      <c r="MNC6" s="32"/>
      <c r="MND6" s="32"/>
      <c r="MNE6" s="32"/>
      <c r="MNF6" s="32"/>
      <c r="MNG6" s="32"/>
      <c r="MNH6" s="32"/>
      <c r="MNI6" s="32"/>
      <c r="MNJ6" s="32"/>
      <c r="MNK6" s="32"/>
      <c r="MNL6" s="32"/>
      <c r="MNM6" s="32"/>
      <c r="MNN6" s="32"/>
      <c r="MNO6" s="32"/>
      <c r="MNP6" s="32"/>
      <c r="MNQ6" s="32"/>
      <c r="MNR6" s="32"/>
      <c r="MNS6" s="32"/>
      <c r="MNT6" s="32"/>
      <c r="MNU6" s="32"/>
      <c r="MNV6" s="32"/>
      <c r="MNW6" s="32"/>
      <c r="MNX6" s="32"/>
      <c r="MNY6" s="32"/>
      <c r="MNZ6" s="32"/>
      <c r="MOA6" s="32"/>
      <c r="MOB6" s="32"/>
      <c r="MOC6" s="32"/>
      <c r="MOD6" s="32"/>
      <c r="MOE6" s="32"/>
      <c r="MOF6" s="32"/>
      <c r="MOG6" s="32"/>
      <c r="MOH6" s="32"/>
      <c r="MOI6" s="32"/>
      <c r="MOJ6" s="32"/>
      <c r="MOK6" s="32"/>
      <c r="MOL6" s="32"/>
      <c r="MOM6" s="32"/>
      <c r="MON6" s="32"/>
      <c r="MOO6" s="32"/>
      <c r="MOP6" s="32"/>
      <c r="MOQ6" s="32"/>
      <c r="MOR6" s="32"/>
      <c r="MOS6" s="32"/>
      <c r="MOT6" s="32"/>
      <c r="MOU6" s="32"/>
      <c r="MOV6" s="32"/>
      <c r="MOW6" s="32"/>
      <c r="MOX6" s="32"/>
      <c r="MOY6" s="32"/>
      <c r="MOZ6" s="32"/>
      <c r="MPA6" s="32"/>
      <c r="MPB6" s="32"/>
      <c r="MPC6" s="32"/>
      <c r="MPD6" s="32"/>
      <c r="MPE6" s="32"/>
      <c r="MPF6" s="32"/>
      <c r="MPG6" s="32"/>
      <c r="MPH6" s="32"/>
      <c r="MPI6" s="32"/>
      <c r="MPJ6" s="32"/>
      <c r="MPK6" s="32"/>
      <c r="MPL6" s="32"/>
      <c r="MPM6" s="32"/>
      <c r="MPN6" s="32"/>
      <c r="MPO6" s="32"/>
      <c r="MPP6" s="32"/>
      <c r="MPQ6" s="32"/>
      <c r="MPR6" s="32"/>
      <c r="MPS6" s="32"/>
      <c r="MPT6" s="32"/>
      <c r="MPU6" s="32"/>
      <c r="MPV6" s="32"/>
      <c r="MPW6" s="32"/>
      <c r="MPX6" s="32"/>
      <c r="MPY6" s="32"/>
      <c r="MPZ6" s="32"/>
      <c r="MQA6" s="32"/>
      <c r="MQB6" s="32"/>
      <c r="MQC6" s="32"/>
      <c r="MQD6" s="32"/>
      <c r="MQE6" s="32"/>
      <c r="MQF6" s="32"/>
      <c r="MQG6" s="32"/>
      <c r="MQH6" s="32"/>
      <c r="MQI6" s="32"/>
      <c r="MQJ6" s="32"/>
      <c r="MQK6" s="32"/>
      <c r="MQL6" s="32"/>
      <c r="MQM6" s="32"/>
      <c r="MQN6" s="32"/>
      <c r="MQO6" s="32"/>
      <c r="MQP6" s="32"/>
      <c r="MQQ6" s="32"/>
      <c r="MQR6" s="32"/>
      <c r="MQS6" s="32"/>
      <c r="MQT6" s="32"/>
      <c r="MQU6" s="32"/>
      <c r="MQV6" s="32"/>
      <c r="MQW6" s="32"/>
      <c r="MQX6" s="32"/>
      <c r="MQY6" s="32"/>
      <c r="MQZ6" s="32"/>
      <c r="MRA6" s="32"/>
      <c r="MRB6" s="32"/>
      <c r="MRC6" s="32"/>
      <c r="MRD6" s="32"/>
      <c r="MRE6" s="32"/>
      <c r="MRF6" s="32"/>
      <c r="MRG6" s="32"/>
      <c r="MRH6" s="32"/>
      <c r="MRI6" s="32"/>
      <c r="MRJ6" s="32"/>
      <c r="MRK6" s="32"/>
      <c r="MRL6" s="32"/>
      <c r="MRM6" s="32"/>
      <c r="MRN6" s="32"/>
      <c r="MRO6" s="32"/>
      <c r="MRP6" s="32"/>
      <c r="MRQ6" s="32"/>
      <c r="MRR6" s="32"/>
      <c r="MRS6" s="32"/>
      <c r="MRT6" s="32"/>
      <c r="MRU6" s="32"/>
      <c r="MRV6" s="32"/>
      <c r="MRW6" s="32"/>
      <c r="MRX6" s="32"/>
      <c r="MRY6" s="32"/>
      <c r="MRZ6" s="32"/>
      <c r="MSA6" s="32"/>
      <c r="MSB6" s="32"/>
      <c r="MSC6" s="32"/>
      <c r="MSD6" s="32"/>
      <c r="MSE6" s="32"/>
      <c r="MSF6" s="32"/>
      <c r="MSG6" s="32"/>
      <c r="MSH6" s="32"/>
      <c r="MSI6" s="32"/>
      <c r="MSJ6" s="32"/>
      <c r="MSK6" s="32"/>
      <c r="MSL6" s="32"/>
      <c r="MSM6" s="32"/>
      <c r="MSN6" s="32"/>
      <c r="MSO6" s="32"/>
      <c r="MSP6" s="32"/>
      <c r="MSQ6" s="32"/>
      <c r="MSR6" s="32"/>
      <c r="MSS6" s="32"/>
      <c r="MST6" s="32"/>
      <c r="MSU6" s="32"/>
      <c r="MSV6" s="32"/>
      <c r="MSW6" s="32"/>
      <c r="MSX6" s="32"/>
      <c r="MSY6" s="32"/>
      <c r="MSZ6" s="32"/>
      <c r="MTA6" s="32"/>
      <c r="MTB6" s="32"/>
      <c r="MTC6" s="32"/>
      <c r="MTD6" s="32"/>
      <c r="MTE6" s="32"/>
      <c r="MTF6" s="32"/>
      <c r="MTG6" s="32"/>
      <c r="MTH6" s="32"/>
      <c r="MTI6" s="32"/>
      <c r="MTJ6" s="32"/>
      <c r="MTK6" s="32"/>
      <c r="MTL6" s="32"/>
      <c r="MTM6" s="32"/>
      <c r="MTN6" s="32"/>
      <c r="MTO6" s="32"/>
      <c r="MTP6" s="32"/>
      <c r="MTQ6" s="32"/>
      <c r="MTR6" s="32"/>
      <c r="MTS6" s="32"/>
      <c r="MTT6" s="32"/>
      <c r="MTU6" s="32"/>
      <c r="MTV6" s="32"/>
      <c r="MTW6" s="32"/>
      <c r="MTX6" s="32"/>
      <c r="MTY6" s="32"/>
      <c r="MTZ6" s="32"/>
      <c r="MUA6" s="32"/>
      <c r="MUB6" s="32"/>
      <c r="MUC6" s="32"/>
      <c r="MUD6" s="32"/>
      <c r="MUE6" s="32"/>
      <c r="MUF6" s="32"/>
      <c r="MUG6" s="32"/>
      <c r="MUH6" s="32"/>
      <c r="MUI6" s="32"/>
      <c r="MUJ6" s="32"/>
      <c r="MUK6" s="32"/>
      <c r="MUL6" s="32"/>
      <c r="MUM6" s="32"/>
      <c r="MUN6" s="32"/>
      <c r="MUO6" s="32"/>
      <c r="MUP6" s="32"/>
      <c r="MUQ6" s="32"/>
      <c r="MUR6" s="32"/>
      <c r="MUS6" s="32"/>
      <c r="MUT6" s="32"/>
      <c r="MUU6" s="32"/>
      <c r="MUV6" s="32"/>
      <c r="MUW6" s="32"/>
      <c r="MUX6" s="32"/>
      <c r="MUY6" s="32"/>
      <c r="MUZ6" s="32"/>
      <c r="MVA6" s="32"/>
      <c r="MVB6" s="32"/>
      <c r="MVC6" s="32"/>
      <c r="MVD6" s="32"/>
      <c r="MVE6" s="32"/>
      <c r="MVF6" s="32"/>
      <c r="MVG6" s="32"/>
      <c r="MVH6" s="32"/>
      <c r="MVI6" s="32"/>
      <c r="MVJ6" s="32"/>
      <c r="MVK6" s="32"/>
      <c r="MVL6" s="32"/>
      <c r="MVM6" s="32"/>
      <c r="MVN6" s="32"/>
      <c r="MVO6" s="32"/>
      <c r="MVP6" s="32"/>
      <c r="MVQ6" s="32"/>
      <c r="MVR6" s="32"/>
      <c r="MVS6" s="32"/>
      <c r="MVT6" s="32"/>
      <c r="MVU6" s="32"/>
      <c r="MVV6" s="32"/>
      <c r="MVW6" s="32"/>
      <c r="MVX6" s="32"/>
      <c r="MVY6" s="32"/>
      <c r="MVZ6" s="32"/>
      <c r="MWA6" s="32"/>
      <c r="MWB6" s="32"/>
      <c r="MWC6" s="32"/>
      <c r="MWD6" s="32"/>
      <c r="MWE6" s="32"/>
      <c r="MWF6" s="32"/>
      <c r="MWG6" s="32"/>
      <c r="MWH6" s="32"/>
      <c r="MWI6" s="32"/>
      <c r="MWJ6" s="32"/>
      <c r="MWK6" s="32"/>
      <c r="MWL6" s="32"/>
      <c r="MWM6" s="32"/>
      <c r="MWN6" s="32"/>
      <c r="MWO6" s="32"/>
      <c r="MWP6" s="32"/>
      <c r="MWQ6" s="32"/>
      <c r="MWR6" s="32"/>
      <c r="MWS6" s="32"/>
      <c r="MWT6" s="32"/>
      <c r="MWU6" s="32"/>
      <c r="MWV6" s="32"/>
      <c r="MWW6" s="32"/>
      <c r="MWX6" s="32"/>
      <c r="MWY6" s="32"/>
      <c r="MWZ6" s="32"/>
      <c r="MXA6" s="32"/>
      <c r="MXB6" s="32"/>
      <c r="MXC6" s="32"/>
      <c r="MXD6" s="32"/>
      <c r="MXE6" s="32"/>
      <c r="MXF6" s="32"/>
      <c r="MXG6" s="32"/>
      <c r="MXH6" s="32"/>
      <c r="MXI6" s="32"/>
      <c r="MXJ6" s="32"/>
      <c r="MXK6" s="32"/>
      <c r="MXL6" s="32"/>
      <c r="MXM6" s="32"/>
      <c r="MXN6" s="32"/>
      <c r="MXO6" s="32"/>
      <c r="MXP6" s="32"/>
      <c r="MXQ6" s="32"/>
      <c r="MXR6" s="32"/>
      <c r="MXS6" s="32"/>
      <c r="MXT6" s="32"/>
      <c r="MXU6" s="32"/>
      <c r="MXV6" s="32"/>
      <c r="MXW6" s="32"/>
      <c r="MXX6" s="32"/>
      <c r="MXY6" s="32"/>
      <c r="MXZ6" s="32"/>
      <c r="MYA6" s="32"/>
      <c r="MYB6" s="32"/>
      <c r="MYC6" s="32"/>
      <c r="MYD6" s="32"/>
      <c r="MYE6" s="32"/>
      <c r="MYF6" s="32"/>
      <c r="MYG6" s="32"/>
      <c r="MYH6" s="32"/>
      <c r="MYI6" s="32"/>
      <c r="MYJ6" s="32"/>
      <c r="MYK6" s="32"/>
      <c r="MYL6" s="32"/>
      <c r="MYM6" s="32"/>
      <c r="MYN6" s="32"/>
      <c r="MYO6" s="32"/>
      <c r="MYP6" s="32"/>
      <c r="MYQ6" s="32"/>
      <c r="MYR6" s="32"/>
      <c r="MYS6" s="32"/>
      <c r="MYT6" s="32"/>
      <c r="MYU6" s="32"/>
      <c r="MYV6" s="32"/>
      <c r="MYW6" s="32"/>
      <c r="MYX6" s="32"/>
      <c r="MYY6" s="32"/>
      <c r="MYZ6" s="32"/>
      <c r="MZA6" s="32"/>
      <c r="MZB6" s="32"/>
      <c r="MZC6" s="32"/>
      <c r="MZD6" s="32"/>
      <c r="MZE6" s="32"/>
      <c r="MZF6" s="32"/>
      <c r="MZG6" s="32"/>
      <c r="MZH6" s="32"/>
      <c r="MZI6" s="32"/>
      <c r="MZJ6" s="32"/>
      <c r="MZK6" s="32"/>
      <c r="MZL6" s="32"/>
      <c r="MZM6" s="32"/>
      <c r="MZN6" s="32"/>
      <c r="MZO6" s="32"/>
      <c r="MZP6" s="32"/>
      <c r="MZQ6" s="32"/>
      <c r="MZR6" s="32"/>
      <c r="MZS6" s="32"/>
      <c r="MZT6" s="32"/>
      <c r="MZU6" s="32"/>
      <c r="MZV6" s="32"/>
      <c r="MZW6" s="32"/>
      <c r="MZX6" s="32"/>
      <c r="MZY6" s="32"/>
      <c r="MZZ6" s="32"/>
      <c r="NAA6" s="32"/>
      <c r="NAB6" s="32"/>
      <c r="NAC6" s="32"/>
      <c r="NAD6" s="32"/>
      <c r="NAE6" s="32"/>
      <c r="NAF6" s="32"/>
      <c r="NAG6" s="32"/>
      <c r="NAH6" s="32"/>
      <c r="NAI6" s="32"/>
      <c r="NAJ6" s="32"/>
      <c r="NAK6" s="32"/>
      <c r="NAL6" s="32"/>
      <c r="NAM6" s="32"/>
      <c r="NAN6" s="32"/>
      <c r="NAO6" s="32"/>
      <c r="NAP6" s="32"/>
      <c r="NAQ6" s="32"/>
      <c r="NAR6" s="32"/>
      <c r="NAS6" s="32"/>
      <c r="NAT6" s="32"/>
      <c r="NAU6" s="32"/>
      <c r="NAV6" s="32"/>
      <c r="NAW6" s="32"/>
      <c r="NAX6" s="32"/>
      <c r="NAY6" s="32"/>
      <c r="NAZ6" s="32"/>
      <c r="NBA6" s="32"/>
      <c r="NBB6" s="32"/>
      <c r="NBC6" s="32"/>
      <c r="NBD6" s="32"/>
      <c r="NBE6" s="32"/>
      <c r="NBF6" s="32"/>
      <c r="NBG6" s="32"/>
      <c r="NBH6" s="32"/>
      <c r="NBI6" s="32"/>
      <c r="NBJ6" s="32"/>
      <c r="NBK6" s="32"/>
      <c r="NBL6" s="32"/>
      <c r="NBM6" s="32"/>
      <c r="NBN6" s="32"/>
      <c r="NBO6" s="32"/>
      <c r="NBP6" s="32"/>
      <c r="NBQ6" s="32"/>
      <c r="NBR6" s="32"/>
      <c r="NBS6" s="32"/>
      <c r="NBT6" s="32"/>
      <c r="NBU6" s="32"/>
      <c r="NBV6" s="32"/>
      <c r="NBW6" s="32"/>
      <c r="NBX6" s="32"/>
      <c r="NBY6" s="32"/>
      <c r="NBZ6" s="32"/>
      <c r="NCA6" s="32"/>
      <c r="NCB6" s="32"/>
      <c r="NCC6" s="32"/>
      <c r="NCD6" s="32"/>
      <c r="NCE6" s="32"/>
      <c r="NCF6" s="32"/>
      <c r="NCG6" s="32"/>
      <c r="NCH6" s="32"/>
      <c r="NCI6" s="32"/>
      <c r="NCJ6" s="32"/>
      <c r="NCK6" s="32"/>
      <c r="NCL6" s="32"/>
      <c r="NCM6" s="32"/>
      <c r="NCN6" s="32"/>
      <c r="NCO6" s="32"/>
      <c r="NCP6" s="32"/>
      <c r="NCQ6" s="32"/>
      <c r="NCR6" s="32"/>
      <c r="NCS6" s="32"/>
      <c r="NCT6" s="32"/>
      <c r="NCU6" s="32"/>
      <c r="NCV6" s="32"/>
      <c r="NCW6" s="32"/>
      <c r="NCX6" s="32"/>
      <c r="NCY6" s="32"/>
      <c r="NCZ6" s="32"/>
      <c r="NDA6" s="32"/>
      <c r="NDB6" s="32"/>
      <c r="NDC6" s="32"/>
      <c r="NDD6" s="32"/>
      <c r="NDE6" s="32"/>
      <c r="NDF6" s="32"/>
      <c r="NDG6" s="32"/>
      <c r="NDH6" s="32"/>
      <c r="NDI6" s="32"/>
      <c r="NDJ6" s="32"/>
      <c r="NDK6" s="32"/>
      <c r="NDL6" s="32"/>
      <c r="NDM6" s="32"/>
      <c r="NDN6" s="32"/>
      <c r="NDO6" s="32"/>
      <c r="NDP6" s="32"/>
      <c r="NDQ6" s="32"/>
      <c r="NDR6" s="32"/>
      <c r="NDS6" s="32"/>
      <c r="NDT6" s="32"/>
      <c r="NDU6" s="32"/>
      <c r="NDV6" s="32"/>
      <c r="NDW6" s="32"/>
      <c r="NDX6" s="32"/>
      <c r="NDY6" s="32"/>
      <c r="NDZ6" s="32"/>
      <c r="NEA6" s="32"/>
      <c r="NEB6" s="32"/>
      <c r="NEC6" s="32"/>
      <c r="NED6" s="32"/>
      <c r="NEE6" s="32"/>
      <c r="NEF6" s="32"/>
      <c r="NEG6" s="32"/>
      <c r="NEH6" s="32"/>
      <c r="NEI6" s="32"/>
      <c r="NEJ6" s="32"/>
      <c r="NEK6" s="32"/>
      <c r="NEL6" s="32"/>
      <c r="NEM6" s="32"/>
      <c r="NEN6" s="32"/>
      <c r="NEO6" s="32"/>
      <c r="NEP6" s="32"/>
      <c r="NEQ6" s="32"/>
      <c r="NER6" s="32"/>
      <c r="NES6" s="32"/>
      <c r="NET6" s="32"/>
      <c r="NEU6" s="32"/>
      <c r="NEV6" s="32"/>
      <c r="NEW6" s="32"/>
      <c r="NEX6" s="32"/>
      <c r="NEY6" s="32"/>
      <c r="NEZ6" s="32"/>
      <c r="NFA6" s="32"/>
      <c r="NFB6" s="32"/>
      <c r="NFC6" s="32"/>
      <c r="NFD6" s="32"/>
      <c r="NFE6" s="32"/>
      <c r="NFF6" s="32"/>
      <c r="NFG6" s="32"/>
      <c r="NFH6" s="32"/>
      <c r="NFI6" s="32"/>
      <c r="NFJ6" s="32"/>
      <c r="NFK6" s="32"/>
      <c r="NFL6" s="32"/>
      <c r="NFM6" s="32"/>
      <c r="NFN6" s="32"/>
      <c r="NFO6" s="32"/>
      <c r="NFP6" s="32"/>
      <c r="NFQ6" s="32"/>
      <c r="NFR6" s="32"/>
      <c r="NFS6" s="32"/>
      <c r="NFT6" s="32"/>
      <c r="NFU6" s="32"/>
      <c r="NFV6" s="32"/>
      <c r="NFW6" s="32"/>
      <c r="NFX6" s="32"/>
      <c r="NFY6" s="32"/>
      <c r="NFZ6" s="32"/>
      <c r="NGA6" s="32"/>
      <c r="NGB6" s="32"/>
      <c r="NGC6" s="32"/>
      <c r="NGD6" s="32"/>
      <c r="NGE6" s="32"/>
      <c r="NGF6" s="32"/>
      <c r="NGG6" s="32"/>
      <c r="NGH6" s="32"/>
      <c r="NGI6" s="32"/>
      <c r="NGJ6" s="32"/>
      <c r="NGK6" s="32"/>
      <c r="NGL6" s="32"/>
      <c r="NGM6" s="32"/>
      <c r="NGN6" s="32"/>
      <c r="NGO6" s="32"/>
      <c r="NGP6" s="32"/>
      <c r="NGQ6" s="32"/>
      <c r="NGR6" s="32"/>
      <c r="NGS6" s="32"/>
      <c r="NGT6" s="32"/>
      <c r="NGU6" s="32"/>
      <c r="NGV6" s="32"/>
      <c r="NGW6" s="32"/>
      <c r="NGX6" s="32"/>
      <c r="NGY6" s="32"/>
      <c r="NGZ6" s="32"/>
      <c r="NHA6" s="32"/>
      <c r="NHB6" s="32"/>
      <c r="NHC6" s="32"/>
      <c r="NHD6" s="32"/>
      <c r="NHE6" s="32"/>
      <c r="NHF6" s="32"/>
      <c r="NHG6" s="32"/>
      <c r="NHH6" s="32"/>
      <c r="NHI6" s="32"/>
      <c r="NHJ6" s="32"/>
      <c r="NHK6" s="32"/>
      <c r="NHL6" s="32"/>
      <c r="NHM6" s="32"/>
      <c r="NHN6" s="32"/>
      <c r="NHO6" s="32"/>
      <c r="NHP6" s="32"/>
      <c r="NHQ6" s="32"/>
      <c r="NHR6" s="32"/>
      <c r="NHS6" s="32"/>
      <c r="NHT6" s="32"/>
      <c r="NHU6" s="32"/>
      <c r="NHV6" s="32"/>
      <c r="NHW6" s="32"/>
      <c r="NHX6" s="32"/>
      <c r="NHY6" s="32"/>
      <c r="NHZ6" s="32"/>
      <c r="NIA6" s="32"/>
      <c r="NIB6" s="32"/>
      <c r="NIC6" s="32"/>
      <c r="NID6" s="32"/>
      <c r="NIE6" s="32"/>
      <c r="NIF6" s="32"/>
      <c r="NIG6" s="32"/>
      <c r="NIH6" s="32"/>
      <c r="NII6" s="32"/>
      <c r="NIJ6" s="32"/>
      <c r="NIK6" s="32"/>
      <c r="NIL6" s="32"/>
      <c r="NIM6" s="32"/>
      <c r="NIN6" s="32"/>
      <c r="NIO6" s="32"/>
      <c r="NIP6" s="32"/>
      <c r="NIQ6" s="32"/>
      <c r="NIR6" s="32"/>
      <c r="NIS6" s="32"/>
      <c r="NIT6" s="32"/>
      <c r="NIU6" s="32"/>
      <c r="NIV6" s="32"/>
      <c r="NIW6" s="32"/>
      <c r="NIX6" s="32"/>
      <c r="NIY6" s="32"/>
      <c r="NIZ6" s="32"/>
      <c r="NJA6" s="32"/>
      <c r="NJB6" s="32"/>
      <c r="NJC6" s="32"/>
      <c r="NJD6" s="32"/>
      <c r="NJE6" s="32"/>
      <c r="NJF6" s="32"/>
      <c r="NJG6" s="32"/>
      <c r="NJH6" s="32"/>
      <c r="NJI6" s="32"/>
      <c r="NJJ6" s="32"/>
      <c r="NJK6" s="32"/>
      <c r="NJL6" s="32"/>
      <c r="NJM6" s="32"/>
      <c r="NJN6" s="32"/>
      <c r="NJO6" s="32"/>
      <c r="NJP6" s="32"/>
      <c r="NJQ6" s="32"/>
      <c r="NJR6" s="32"/>
      <c r="NJS6" s="32"/>
      <c r="NJT6" s="32"/>
      <c r="NJU6" s="32"/>
      <c r="NJV6" s="32"/>
      <c r="NJW6" s="32"/>
      <c r="NJX6" s="32"/>
      <c r="NJY6" s="32"/>
      <c r="NJZ6" s="32"/>
      <c r="NKA6" s="32"/>
      <c r="NKB6" s="32"/>
      <c r="NKC6" s="32"/>
      <c r="NKD6" s="32"/>
      <c r="NKE6" s="32"/>
      <c r="NKF6" s="32"/>
      <c r="NKG6" s="32"/>
      <c r="NKH6" s="32"/>
      <c r="NKI6" s="32"/>
      <c r="NKJ6" s="32"/>
      <c r="NKK6" s="32"/>
      <c r="NKL6" s="32"/>
      <c r="NKM6" s="32"/>
      <c r="NKN6" s="32"/>
      <c r="NKO6" s="32"/>
      <c r="NKP6" s="32"/>
      <c r="NKQ6" s="32"/>
      <c r="NKR6" s="32"/>
      <c r="NKS6" s="32"/>
      <c r="NKT6" s="32"/>
      <c r="NKU6" s="32"/>
      <c r="NKV6" s="32"/>
      <c r="NKW6" s="32"/>
      <c r="NKX6" s="32"/>
      <c r="NKY6" s="32"/>
      <c r="NKZ6" s="32"/>
      <c r="NLA6" s="32"/>
      <c r="NLB6" s="32"/>
      <c r="NLC6" s="32"/>
      <c r="NLD6" s="32"/>
      <c r="NLE6" s="32"/>
      <c r="NLF6" s="32"/>
      <c r="NLG6" s="32"/>
      <c r="NLH6" s="32"/>
      <c r="NLI6" s="32"/>
      <c r="NLJ6" s="32"/>
      <c r="NLK6" s="32"/>
      <c r="NLL6" s="32"/>
      <c r="NLM6" s="32"/>
      <c r="NLN6" s="32"/>
      <c r="NLO6" s="32"/>
      <c r="NLP6" s="32"/>
      <c r="NLQ6" s="32"/>
      <c r="NLR6" s="32"/>
      <c r="NLS6" s="32"/>
      <c r="NLT6" s="32"/>
      <c r="NLU6" s="32"/>
      <c r="NLV6" s="32"/>
      <c r="NLW6" s="32"/>
      <c r="NLX6" s="32"/>
      <c r="NLY6" s="32"/>
      <c r="NLZ6" s="32"/>
      <c r="NMA6" s="32"/>
      <c r="NMB6" s="32"/>
      <c r="NMC6" s="32"/>
      <c r="NMD6" s="32"/>
      <c r="NME6" s="32"/>
      <c r="NMF6" s="32"/>
      <c r="NMG6" s="32"/>
      <c r="NMH6" s="32"/>
      <c r="NMI6" s="32"/>
      <c r="NMJ6" s="32"/>
      <c r="NMK6" s="32"/>
      <c r="NML6" s="32"/>
      <c r="NMM6" s="32"/>
      <c r="NMN6" s="32"/>
      <c r="NMO6" s="32"/>
      <c r="NMP6" s="32"/>
      <c r="NMQ6" s="32"/>
      <c r="NMR6" s="32"/>
      <c r="NMS6" s="32"/>
      <c r="NMT6" s="32"/>
      <c r="NMU6" s="32"/>
      <c r="NMV6" s="32"/>
      <c r="NMW6" s="32"/>
      <c r="NMX6" s="32"/>
      <c r="NMY6" s="32"/>
      <c r="NMZ6" s="32"/>
      <c r="NNA6" s="32"/>
      <c r="NNB6" s="32"/>
      <c r="NNC6" s="32"/>
      <c r="NND6" s="32"/>
      <c r="NNE6" s="32"/>
      <c r="NNF6" s="32"/>
      <c r="NNG6" s="32"/>
      <c r="NNH6" s="32"/>
      <c r="NNI6" s="32"/>
      <c r="NNJ6" s="32"/>
      <c r="NNK6" s="32"/>
      <c r="NNL6" s="32"/>
      <c r="NNM6" s="32"/>
      <c r="NNN6" s="32"/>
      <c r="NNO6" s="32"/>
      <c r="NNP6" s="32"/>
      <c r="NNQ6" s="32"/>
      <c r="NNR6" s="32"/>
      <c r="NNS6" s="32"/>
      <c r="NNT6" s="32"/>
      <c r="NNU6" s="32"/>
      <c r="NNV6" s="32"/>
      <c r="NNW6" s="32"/>
      <c r="NNX6" s="32"/>
      <c r="NNY6" s="32"/>
      <c r="NNZ6" s="32"/>
      <c r="NOA6" s="32"/>
      <c r="NOB6" s="32"/>
      <c r="NOC6" s="32"/>
      <c r="NOD6" s="32"/>
      <c r="NOE6" s="32"/>
      <c r="NOF6" s="32"/>
      <c r="NOG6" s="32"/>
      <c r="NOH6" s="32"/>
      <c r="NOI6" s="32"/>
      <c r="NOJ6" s="32"/>
      <c r="NOK6" s="32"/>
      <c r="NOL6" s="32"/>
      <c r="NOM6" s="32"/>
      <c r="NON6" s="32"/>
      <c r="NOO6" s="32"/>
      <c r="NOP6" s="32"/>
      <c r="NOQ6" s="32"/>
      <c r="NOR6" s="32"/>
      <c r="NOS6" s="32"/>
      <c r="NOT6" s="32"/>
      <c r="NOU6" s="32"/>
      <c r="NOV6" s="32"/>
      <c r="NOW6" s="32"/>
      <c r="NOX6" s="32"/>
      <c r="NOY6" s="32"/>
      <c r="NOZ6" s="32"/>
      <c r="NPA6" s="32"/>
      <c r="NPB6" s="32"/>
      <c r="NPC6" s="32"/>
      <c r="NPD6" s="32"/>
      <c r="NPE6" s="32"/>
      <c r="NPF6" s="32"/>
      <c r="NPG6" s="32"/>
      <c r="NPH6" s="32"/>
      <c r="NPI6" s="32"/>
      <c r="NPJ6" s="32"/>
      <c r="NPK6" s="32"/>
      <c r="NPL6" s="32"/>
      <c r="NPM6" s="32"/>
      <c r="NPN6" s="32"/>
      <c r="NPO6" s="32"/>
      <c r="NPP6" s="32"/>
      <c r="NPQ6" s="32"/>
      <c r="NPR6" s="32"/>
      <c r="NPS6" s="32"/>
      <c r="NPT6" s="32"/>
      <c r="NPU6" s="32"/>
      <c r="NPV6" s="32"/>
      <c r="NPW6" s="32"/>
      <c r="NPX6" s="32"/>
      <c r="NPY6" s="32"/>
      <c r="NPZ6" s="32"/>
      <c r="NQA6" s="32"/>
      <c r="NQB6" s="32"/>
      <c r="NQC6" s="32"/>
      <c r="NQD6" s="32"/>
      <c r="NQE6" s="32"/>
      <c r="NQF6" s="32"/>
      <c r="NQG6" s="32"/>
      <c r="NQH6" s="32"/>
      <c r="NQI6" s="32"/>
      <c r="NQJ6" s="32"/>
      <c r="NQK6" s="32"/>
      <c r="NQL6" s="32"/>
      <c r="NQM6" s="32"/>
      <c r="NQN6" s="32"/>
      <c r="NQO6" s="32"/>
      <c r="NQP6" s="32"/>
      <c r="NQQ6" s="32"/>
      <c r="NQR6" s="32"/>
      <c r="NQS6" s="32"/>
      <c r="NQT6" s="32"/>
      <c r="NQU6" s="32"/>
      <c r="NQV6" s="32"/>
      <c r="NQW6" s="32"/>
      <c r="NQX6" s="32"/>
      <c r="NQY6" s="32"/>
      <c r="NQZ6" s="32"/>
      <c r="NRA6" s="32"/>
      <c r="NRB6" s="32"/>
      <c r="NRC6" s="32"/>
      <c r="NRD6" s="32"/>
      <c r="NRE6" s="32"/>
      <c r="NRF6" s="32"/>
      <c r="NRG6" s="32"/>
      <c r="NRH6" s="32"/>
      <c r="NRI6" s="32"/>
      <c r="NRJ6" s="32"/>
      <c r="NRK6" s="32"/>
      <c r="NRL6" s="32"/>
      <c r="NRM6" s="32"/>
      <c r="NRN6" s="32"/>
      <c r="NRO6" s="32"/>
      <c r="NRP6" s="32"/>
      <c r="NRQ6" s="32"/>
      <c r="NRR6" s="32"/>
      <c r="NRS6" s="32"/>
      <c r="NRT6" s="32"/>
      <c r="NRU6" s="32"/>
      <c r="NRV6" s="32"/>
      <c r="NRW6" s="32"/>
      <c r="NRX6" s="32"/>
      <c r="NRY6" s="32"/>
      <c r="NRZ6" s="32"/>
      <c r="NSA6" s="32"/>
      <c r="NSB6" s="32"/>
      <c r="NSC6" s="32"/>
      <c r="NSD6" s="32"/>
      <c r="NSE6" s="32"/>
      <c r="NSF6" s="32"/>
      <c r="NSG6" s="32"/>
      <c r="NSH6" s="32"/>
      <c r="NSI6" s="32"/>
      <c r="NSJ6" s="32"/>
      <c r="NSK6" s="32"/>
      <c r="NSL6" s="32"/>
      <c r="NSM6" s="32"/>
      <c r="NSN6" s="32"/>
      <c r="NSO6" s="32"/>
      <c r="NSP6" s="32"/>
      <c r="NSQ6" s="32"/>
      <c r="NSR6" s="32"/>
      <c r="NSS6" s="32"/>
      <c r="NST6" s="32"/>
      <c r="NSU6" s="32"/>
      <c r="NSV6" s="32"/>
      <c r="NSW6" s="32"/>
      <c r="NSX6" s="32"/>
      <c r="NSY6" s="32"/>
      <c r="NSZ6" s="32"/>
      <c r="NTA6" s="32"/>
      <c r="NTB6" s="32"/>
      <c r="NTC6" s="32"/>
      <c r="NTD6" s="32"/>
      <c r="NTE6" s="32"/>
      <c r="NTF6" s="32"/>
      <c r="NTG6" s="32"/>
      <c r="NTH6" s="32"/>
      <c r="NTI6" s="32"/>
      <c r="NTJ6" s="32"/>
      <c r="NTK6" s="32"/>
      <c r="NTL6" s="32"/>
      <c r="NTM6" s="32"/>
      <c r="NTN6" s="32"/>
      <c r="NTO6" s="32"/>
      <c r="NTP6" s="32"/>
      <c r="NTQ6" s="32"/>
      <c r="NTR6" s="32"/>
      <c r="NTS6" s="32"/>
      <c r="NTT6" s="32"/>
      <c r="NTU6" s="32"/>
      <c r="NTV6" s="32"/>
      <c r="NTW6" s="32"/>
      <c r="NTX6" s="32"/>
      <c r="NTY6" s="32"/>
      <c r="NTZ6" s="32"/>
      <c r="NUA6" s="32"/>
      <c r="NUB6" s="32"/>
      <c r="NUC6" s="32"/>
      <c r="NUD6" s="32"/>
      <c r="NUE6" s="32"/>
      <c r="NUF6" s="32"/>
      <c r="NUG6" s="32"/>
      <c r="NUH6" s="32"/>
      <c r="NUI6" s="32"/>
      <c r="NUJ6" s="32"/>
      <c r="NUK6" s="32"/>
      <c r="NUL6" s="32"/>
      <c r="NUM6" s="32"/>
      <c r="NUN6" s="32"/>
      <c r="NUO6" s="32"/>
      <c r="NUP6" s="32"/>
      <c r="NUQ6" s="32"/>
      <c r="NUR6" s="32"/>
      <c r="NUS6" s="32"/>
      <c r="NUT6" s="32"/>
      <c r="NUU6" s="32"/>
      <c r="NUV6" s="32"/>
      <c r="NUW6" s="32"/>
      <c r="NUX6" s="32"/>
      <c r="NUY6" s="32"/>
      <c r="NUZ6" s="32"/>
      <c r="NVA6" s="32"/>
      <c r="NVB6" s="32"/>
      <c r="NVC6" s="32"/>
      <c r="NVD6" s="32"/>
      <c r="NVE6" s="32"/>
      <c r="NVF6" s="32"/>
      <c r="NVG6" s="32"/>
      <c r="NVH6" s="32"/>
      <c r="NVI6" s="32"/>
      <c r="NVJ6" s="32"/>
      <c r="NVK6" s="32"/>
      <c r="NVL6" s="32"/>
      <c r="NVM6" s="32"/>
      <c r="NVN6" s="32"/>
      <c r="NVO6" s="32"/>
      <c r="NVP6" s="32"/>
      <c r="NVQ6" s="32"/>
      <c r="NVR6" s="32"/>
      <c r="NVS6" s="32"/>
      <c r="NVT6" s="32"/>
      <c r="NVU6" s="32"/>
      <c r="NVV6" s="32"/>
      <c r="NVW6" s="32"/>
      <c r="NVX6" s="32"/>
      <c r="NVY6" s="32"/>
      <c r="NVZ6" s="32"/>
      <c r="NWA6" s="32"/>
      <c r="NWB6" s="32"/>
      <c r="NWC6" s="32"/>
      <c r="NWD6" s="32"/>
      <c r="NWE6" s="32"/>
      <c r="NWF6" s="32"/>
      <c r="NWG6" s="32"/>
      <c r="NWH6" s="32"/>
      <c r="NWI6" s="32"/>
      <c r="NWJ6" s="32"/>
      <c r="NWK6" s="32"/>
      <c r="NWL6" s="32"/>
      <c r="NWM6" s="32"/>
      <c r="NWN6" s="32"/>
      <c r="NWO6" s="32"/>
      <c r="NWP6" s="32"/>
      <c r="NWQ6" s="32"/>
      <c r="NWR6" s="32"/>
      <c r="NWS6" s="32"/>
      <c r="NWT6" s="32"/>
      <c r="NWU6" s="32"/>
      <c r="NWV6" s="32"/>
      <c r="NWW6" s="32"/>
      <c r="NWX6" s="32"/>
      <c r="NWY6" s="32"/>
      <c r="NWZ6" s="32"/>
      <c r="NXA6" s="32"/>
      <c r="NXB6" s="32"/>
      <c r="NXC6" s="32"/>
      <c r="NXD6" s="32"/>
      <c r="NXE6" s="32"/>
      <c r="NXF6" s="32"/>
      <c r="NXG6" s="32"/>
      <c r="NXH6" s="32"/>
      <c r="NXI6" s="32"/>
      <c r="NXJ6" s="32"/>
      <c r="NXK6" s="32"/>
      <c r="NXL6" s="32"/>
      <c r="NXM6" s="32"/>
      <c r="NXN6" s="32"/>
      <c r="NXO6" s="32"/>
      <c r="NXP6" s="32"/>
      <c r="NXQ6" s="32"/>
      <c r="NXR6" s="32"/>
      <c r="NXS6" s="32"/>
      <c r="NXT6" s="32"/>
      <c r="NXU6" s="32"/>
      <c r="NXV6" s="32"/>
      <c r="NXW6" s="32"/>
      <c r="NXX6" s="32"/>
      <c r="NXY6" s="32"/>
      <c r="NXZ6" s="32"/>
      <c r="NYA6" s="32"/>
      <c r="NYB6" s="32"/>
      <c r="NYC6" s="32"/>
      <c r="NYD6" s="32"/>
      <c r="NYE6" s="32"/>
      <c r="NYF6" s="32"/>
      <c r="NYG6" s="32"/>
      <c r="NYH6" s="32"/>
      <c r="NYI6" s="32"/>
      <c r="NYJ6" s="32"/>
      <c r="NYK6" s="32"/>
      <c r="NYL6" s="32"/>
      <c r="NYM6" s="32"/>
      <c r="NYN6" s="32"/>
      <c r="NYO6" s="32"/>
      <c r="NYP6" s="32"/>
      <c r="NYQ6" s="32"/>
      <c r="NYR6" s="32"/>
      <c r="NYS6" s="32"/>
      <c r="NYT6" s="32"/>
      <c r="NYU6" s="32"/>
      <c r="NYV6" s="32"/>
      <c r="NYW6" s="32"/>
      <c r="NYX6" s="32"/>
      <c r="NYY6" s="32"/>
      <c r="NYZ6" s="32"/>
      <c r="NZA6" s="32"/>
      <c r="NZB6" s="32"/>
      <c r="NZC6" s="32"/>
      <c r="NZD6" s="32"/>
      <c r="NZE6" s="32"/>
      <c r="NZF6" s="32"/>
      <c r="NZG6" s="32"/>
      <c r="NZH6" s="32"/>
      <c r="NZI6" s="32"/>
      <c r="NZJ6" s="32"/>
      <c r="NZK6" s="32"/>
      <c r="NZL6" s="32"/>
      <c r="NZM6" s="32"/>
      <c r="NZN6" s="32"/>
      <c r="NZO6" s="32"/>
      <c r="NZP6" s="32"/>
      <c r="NZQ6" s="32"/>
      <c r="NZR6" s="32"/>
      <c r="NZS6" s="32"/>
      <c r="NZT6" s="32"/>
      <c r="NZU6" s="32"/>
      <c r="NZV6" s="32"/>
      <c r="NZW6" s="32"/>
      <c r="NZX6" s="32"/>
      <c r="NZY6" s="32"/>
      <c r="NZZ6" s="32"/>
      <c r="OAA6" s="32"/>
      <c r="OAB6" s="32"/>
      <c r="OAC6" s="32"/>
      <c r="OAD6" s="32"/>
      <c r="OAE6" s="32"/>
      <c r="OAF6" s="32"/>
      <c r="OAG6" s="32"/>
      <c r="OAH6" s="32"/>
      <c r="OAI6" s="32"/>
      <c r="OAJ6" s="32"/>
      <c r="OAK6" s="32"/>
      <c r="OAL6" s="32"/>
      <c r="OAM6" s="32"/>
      <c r="OAN6" s="32"/>
      <c r="OAO6" s="32"/>
      <c r="OAP6" s="32"/>
      <c r="OAQ6" s="32"/>
      <c r="OAR6" s="32"/>
      <c r="OAS6" s="32"/>
      <c r="OAT6" s="32"/>
      <c r="OAU6" s="32"/>
      <c r="OAV6" s="32"/>
      <c r="OAW6" s="32"/>
      <c r="OAX6" s="32"/>
      <c r="OAY6" s="32"/>
      <c r="OAZ6" s="32"/>
      <c r="OBA6" s="32"/>
      <c r="OBB6" s="32"/>
      <c r="OBC6" s="32"/>
      <c r="OBD6" s="32"/>
      <c r="OBE6" s="32"/>
      <c r="OBF6" s="32"/>
      <c r="OBG6" s="32"/>
      <c r="OBH6" s="32"/>
      <c r="OBI6" s="32"/>
      <c r="OBJ6" s="32"/>
      <c r="OBK6" s="32"/>
      <c r="OBL6" s="32"/>
      <c r="OBM6" s="32"/>
      <c r="OBN6" s="32"/>
      <c r="OBO6" s="32"/>
      <c r="OBP6" s="32"/>
      <c r="OBQ6" s="32"/>
      <c r="OBR6" s="32"/>
      <c r="OBS6" s="32"/>
      <c r="OBT6" s="32"/>
      <c r="OBU6" s="32"/>
      <c r="OBV6" s="32"/>
      <c r="OBW6" s="32"/>
      <c r="OBX6" s="32"/>
      <c r="OBY6" s="32"/>
      <c r="OBZ6" s="32"/>
      <c r="OCA6" s="32"/>
      <c r="OCB6" s="32"/>
      <c r="OCC6" s="32"/>
      <c r="OCD6" s="32"/>
      <c r="OCE6" s="32"/>
      <c r="OCF6" s="32"/>
      <c r="OCG6" s="32"/>
      <c r="OCH6" s="32"/>
      <c r="OCI6" s="32"/>
      <c r="OCJ6" s="32"/>
      <c r="OCK6" s="32"/>
      <c r="OCL6" s="32"/>
      <c r="OCM6" s="32"/>
      <c r="OCN6" s="32"/>
      <c r="OCO6" s="32"/>
      <c r="OCP6" s="32"/>
      <c r="OCQ6" s="32"/>
      <c r="OCR6" s="32"/>
      <c r="OCS6" s="32"/>
      <c r="OCT6" s="32"/>
      <c r="OCU6" s="32"/>
      <c r="OCV6" s="32"/>
      <c r="OCW6" s="32"/>
      <c r="OCX6" s="32"/>
      <c r="OCY6" s="32"/>
      <c r="OCZ6" s="32"/>
      <c r="ODA6" s="32"/>
      <c r="ODB6" s="32"/>
      <c r="ODC6" s="32"/>
      <c r="ODD6" s="32"/>
      <c r="ODE6" s="32"/>
      <c r="ODF6" s="32"/>
      <c r="ODG6" s="32"/>
      <c r="ODH6" s="32"/>
      <c r="ODI6" s="32"/>
      <c r="ODJ6" s="32"/>
      <c r="ODK6" s="32"/>
      <c r="ODL6" s="32"/>
      <c r="ODM6" s="32"/>
      <c r="ODN6" s="32"/>
      <c r="ODO6" s="32"/>
      <c r="ODP6" s="32"/>
      <c r="ODQ6" s="32"/>
      <c r="ODR6" s="32"/>
      <c r="ODS6" s="32"/>
      <c r="ODT6" s="32"/>
      <c r="ODU6" s="32"/>
      <c r="ODV6" s="32"/>
      <c r="ODW6" s="32"/>
      <c r="ODX6" s="32"/>
      <c r="ODY6" s="32"/>
      <c r="ODZ6" s="32"/>
      <c r="OEA6" s="32"/>
      <c r="OEB6" s="32"/>
      <c r="OEC6" s="32"/>
      <c r="OED6" s="32"/>
      <c r="OEE6" s="32"/>
      <c r="OEF6" s="32"/>
      <c r="OEG6" s="32"/>
      <c r="OEH6" s="32"/>
      <c r="OEI6" s="32"/>
      <c r="OEJ6" s="32"/>
      <c r="OEK6" s="32"/>
      <c r="OEL6" s="32"/>
      <c r="OEM6" s="32"/>
      <c r="OEN6" s="32"/>
      <c r="OEO6" s="32"/>
      <c r="OEP6" s="32"/>
      <c r="OEQ6" s="32"/>
      <c r="OER6" s="32"/>
      <c r="OES6" s="32"/>
      <c r="OET6" s="32"/>
      <c r="OEU6" s="32"/>
      <c r="OEV6" s="32"/>
      <c r="OEW6" s="32"/>
      <c r="OEX6" s="32"/>
      <c r="OEY6" s="32"/>
      <c r="OEZ6" s="32"/>
      <c r="OFA6" s="32"/>
      <c r="OFB6" s="32"/>
      <c r="OFC6" s="32"/>
      <c r="OFD6" s="32"/>
      <c r="OFE6" s="32"/>
      <c r="OFF6" s="32"/>
      <c r="OFG6" s="32"/>
      <c r="OFH6" s="32"/>
      <c r="OFI6" s="32"/>
      <c r="OFJ6" s="32"/>
      <c r="OFK6" s="32"/>
      <c r="OFL6" s="32"/>
      <c r="OFM6" s="32"/>
      <c r="OFN6" s="32"/>
      <c r="OFO6" s="32"/>
      <c r="OFP6" s="32"/>
      <c r="OFQ6" s="32"/>
      <c r="OFR6" s="32"/>
      <c r="OFS6" s="32"/>
      <c r="OFT6" s="32"/>
      <c r="OFU6" s="32"/>
      <c r="OFV6" s="32"/>
      <c r="OFW6" s="32"/>
      <c r="OFX6" s="32"/>
      <c r="OFY6" s="32"/>
      <c r="OFZ6" s="32"/>
      <c r="OGA6" s="32"/>
      <c r="OGB6" s="32"/>
      <c r="OGC6" s="32"/>
      <c r="OGD6" s="32"/>
      <c r="OGE6" s="32"/>
      <c r="OGF6" s="32"/>
      <c r="OGG6" s="32"/>
      <c r="OGH6" s="32"/>
      <c r="OGI6" s="32"/>
      <c r="OGJ6" s="32"/>
      <c r="OGK6" s="32"/>
      <c r="OGL6" s="32"/>
      <c r="OGM6" s="32"/>
      <c r="OGN6" s="32"/>
      <c r="OGO6" s="32"/>
      <c r="OGP6" s="32"/>
      <c r="OGQ6" s="32"/>
      <c r="OGR6" s="32"/>
      <c r="OGS6" s="32"/>
      <c r="OGT6" s="32"/>
      <c r="OGU6" s="32"/>
      <c r="OGV6" s="32"/>
      <c r="OGW6" s="32"/>
      <c r="OGX6" s="32"/>
      <c r="OGY6" s="32"/>
      <c r="OGZ6" s="32"/>
      <c r="OHA6" s="32"/>
      <c r="OHB6" s="32"/>
      <c r="OHC6" s="32"/>
      <c r="OHD6" s="32"/>
      <c r="OHE6" s="32"/>
      <c r="OHF6" s="32"/>
      <c r="OHG6" s="32"/>
      <c r="OHH6" s="32"/>
      <c r="OHI6" s="32"/>
      <c r="OHJ6" s="32"/>
      <c r="OHK6" s="32"/>
      <c r="OHL6" s="32"/>
      <c r="OHM6" s="32"/>
      <c r="OHN6" s="32"/>
      <c r="OHO6" s="32"/>
      <c r="OHP6" s="32"/>
      <c r="OHQ6" s="32"/>
      <c r="OHR6" s="32"/>
      <c r="OHS6" s="32"/>
      <c r="OHT6" s="32"/>
      <c r="OHU6" s="32"/>
      <c r="OHV6" s="32"/>
      <c r="OHW6" s="32"/>
      <c r="OHX6" s="32"/>
      <c r="OHY6" s="32"/>
      <c r="OHZ6" s="32"/>
      <c r="OIA6" s="32"/>
      <c r="OIB6" s="32"/>
      <c r="OIC6" s="32"/>
      <c r="OID6" s="32"/>
      <c r="OIE6" s="32"/>
      <c r="OIF6" s="32"/>
      <c r="OIG6" s="32"/>
      <c r="OIH6" s="32"/>
      <c r="OII6" s="32"/>
      <c r="OIJ6" s="32"/>
      <c r="OIK6" s="32"/>
      <c r="OIL6" s="32"/>
      <c r="OIM6" s="32"/>
      <c r="OIN6" s="32"/>
      <c r="OIO6" s="32"/>
      <c r="OIP6" s="32"/>
      <c r="OIQ6" s="32"/>
      <c r="OIR6" s="32"/>
      <c r="OIS6" s="32"/>
      <c r="OIT6" s="32"/>
      <c r="OIU6" s="32"/>
      <c r="OIV6" s="32"/>
      <c r="OIW6" s="32"/>
      <c r="OIX6" s="32"/>
      <c r="OIY6" s="32"/>
      <c r="OIZ6" s="32"/>
      <c r="OJA6" s="32"/>
      <c r="OJB6" s="32"/>
      <c r="OJC6" s="32"/>
      <c r="OJD6" s="32"/>
      <c r="OJE6" s="32"/>
      <c r="OJF6" s="32"/>
      <c r="OJG6" s="32"/>
      <c r="OJH6" s="32"/>
      <c r="OJI6" s="32"/>
      <c r="OJJ6" s="32"/>
      <c r="OJK6" s="32"/>
      <c r="OJL6" s="32"/>
      <c r="OJM6" s="32"/>
      <c r="OJN6" s="32"/>
      <c r="OJO6" s="32"/>
      <c r="OJP6" s="32"/>
      <c r="OJQ6" s="32"/>
      <c r="OJR6" s="32"/>
      <c r="OJS6" s="32"/>
      <c r="OJT6" s="32"/>
      <c r="OJU6" s="32"/>
      <c r="OJV6" s="32"/>
      <c r="OJW6" s="32"/>
      <c r="OJX6" s="32"/>
      <c r="OJY6" s="32"/>
      <c r="OJZ6" s="32"/>
      <c r="OKA6" s="32"/>
      <c r="OKB6" s="32"/>
      <c r="OKC6" s="32"/>
      <c r="OKD6" s="32"/>
      <c r="OKE6" s="32"/>
      <c r="OKF6" s="32"/>
      <c r="OKG6" s="32"/>
      <c r="OKH6" s="32"/>
      <c r="OKI6" s="32"/>
      <c r="OKJ6" s="32"/>
      <c r="OKK6" s="32"/>
      <c r="OKL6" s="32"/>
      <c r="OKM6" s="32"/>
      <c r="OKN6" s="32"/>
      <c r="OKO6" s="32"/>
      <c r="OKP6" s="32"/>
      <c r="OKQ6" s="32"/>
      <c r="OKR6" s="32"/>
      <c r="OKS6" s="32"/>
      <c r="OKT6" s="32"/>
      <c r="OKU6" s="32"/>
      <c r="OKV6" s="32"/>
      <c r="OKW6" s="32"/>
      <c r="OKX6" s="32"/>
      <c r="OKY6" s="32"/>
      <c r="OKZ6" s="32"/>
      <c r="OLA6" s="32"/>
      <c r="OLB6" s="32"/>
      <c r="OLC6" s="32"/>
      <c r="OLD6" s="32"/>
      <c r="OLE6" s="32"/>
      <c r="OLF6" s="32"/>
      <c r="OLG6" s="32"/>
      <c r="OLH6" s="32"/>
      <c r="OLI6" s="32"/>
      <c r="OLJ6" s="32"/>
      <c r="OLK6" s="32"/>
      <c r="OLL6" s="32"/>
      <c r="OLM6" s="32"/>
      <c r="OLN6" s="32"/>
      <c r="OLO6" s="32"/>
      <c r="OLP6" s="32"/>
      <c r="OLQ6" s="32"/>
      <c r="OLR6" s="32"/>
      <c r="OLS6" s="32"/>
      <c r="OLT6" s="32"/>
      <c r="OLU6" s="32"/>
      <c r="OLV6" s="32"/>
      <c r="OLW6" s="32"/>
      <c r="OLX6" s="32"/>
      <c r="OLY6" s="32"/>
      <c r="OLZ6" s="32"/>
      <c r="OMA6" s="32"/>
      <c r="OMB6" s="32"/>
      <c r="OMC6" s="32"/>
      <c r="OMD6" s="32"/>
      <c r="OME6" s="32"/>
      <c r="OMF6" s="32"/>
      <c r="OMG6" s="32"/>
      <c r="OMH6" s="32"/>
      <c r="OMI6" s="32"/>
      <c r="OMJ6" s="32"/>
      <c r="OMK6" s="32"/>
      <c r="OML6" s="32"/>
      <c r="OMM6" s="32"/>
      <c r="OMN6" s="32"/>
      <c r="OMO6" s="32"/>
      <c r="OMP6" s="32"/>
      <c r="OMQ6" s="32"/>
      <c r="OMR6" s="32"/>
      <c r="OMS6" s="32"/>
      <c r="OMT6" s="32"/>
      <c r="OMU6" s="32"/>
      <c r="OMV6" s="32"/>
      <c r="OMW6" s="32"/>
      <c r="OMX6" s="32"/>
      <c r="OMY6" s="32"/>
      <c r="OMZ6" s="32"/>
      <c r="ONA6" s="32"/>
      <c r="ONB6" s="32"/>
      <c r="ONC6" s="32"/>
      <c r="OND6" s="32"/>
      <c r="ONE6" s="32"/>
      <c r="ONF6" s="32"/>
      <c r="ONG6" s="32"/>
      <c r="ONH6" s="32"/>
      <c r="ONI6" s="32"/>
      <c r="ONJ6" s="32"/>
      <c r="ONK6" s="32"/>
      <c r="ONL6" s="32"/>
      <c r="ONM6" s="32"/>
      <c r="ONN6" s="32"/>
      <c r="ONO6" s="32"/>
      <c r="ONP6" s="32"/>
      <c r="ONQ6" s="32"/>
      <c r="ONR6" s="32"/>
      <c r="ONS6" s="32"/>
      <c r="ONT6" s="32"/>
      <c r="ONU6" s="32"/>
      <c r="ONV6" s="32"/>
      <c r="ONW6" s="32"/>
      <c r="ONX6" s="32"/>
      <c r="ONY6" s="32"/>
      <c r="ONZ6" s="32"/>
      <c r="OOA6" s="32"/>
      <c r="OOB6" s="32"/>
      <c r="OOC6" s="32"/>
      <c r="OOD6" s="32"/>
      <c r="OOE6" s="32"/>
      <c r="OOF6" s="32"/>
      <c r="OOG6" s="32"/>
      <c r="OOH6" s="32"/>
      <c r="OOI6" s="32"/>
      <c r="OOJ6" s="32"/>
      <c r="OOK6" s="32"/>
      <c r="OOL6" s="32"/>
      <c r="OOM6" s="32"/>
      <c r="OON6" s="32"/>
      <c r="OOO6" s="32"/>
      <c r="OOP6" s="32"/>
      <c r="OOQ6" s="32"/>
      <c r="OOR6" s="32"/>
      <c r="OOS6" s="32"/>
      <c r="OOT6" s="32"/>
      <c r="OOU6" s="32"/>
      <c r="OOV6" s="32"/>
      <c r="OOW6" s="32"/>
      <c r="OOX6" s="32"/>
      <c r="OOY6" s="32"/>
      <c r="OOZ6" s="32"/>
      <c r="OPA6" s="32"/>
      <c r="OPB6" s="32"/>
      <c r="OPC6" s="32"/>
      <c r="OPD6" s="32"/>
      <c r="OPE6" s="32"/>
      <c r="OPF6" s="32"/>
      <c r="OPG6" s="32"/>
      <c r="OPH6" s="32"/>
      <c r="OPI6" s="32"/>
      <c r="OPJ6" s="32"/>
      <c r="OPK6" s="32"/>
      <c r="OPL6" s="32"/>
      <c r="OPM6" s="32"/>
      <c r="OPN6" s="32"/>
      <c r="OPO6" s="32"/>
      <c r="OPP6" s="32"/>
      <c r="OPQ6" s="32"/>
      <c r="OPR6" s="32"/>
      <c r="OPS6" s="32"/>
      <c r="OPT6" s="32"/>
      <c r="OPU6" s="32"/>
      <c r="OPV6" s="32"/>
      <c r="OPW6" s="32"/>
      <c r="OPX6" s="32"/>
      <c r="OPY6" s="32"/>
      <c r="OPZ6" s="32"/>
      <c r="OQA6" s="32"/>
      <c r="OQB6" s="32"/>
      <c r="OQC6" s="32"/>
      <c r="OQD6" s="32"/>
      <c r="OQE6" s="32"/>
      <c r="OQF6" s="32"/>
      <c r="OQG6" s="32"/>
      <c r="OQH6" s="32"/>
      <c r="OQI6" s="32"/>
      <c r="OQJ6" s="32"/>
      <c r="OQK6" s="32"/>
      <c r="OQL6" s="32"/>
      <c r="OQM6" s="32"/>
      <c r="OQN6" s="32"/>
      <c r="OQO6" s="32"/>
      <c r="OQP6" s="32"/>
      <c r="OQQ6" s="32"/>
      <c r="OQR6" s="32"/>
      <c r="OQS6" s="32"/>
      <c r="OQT6" s="32"/>
      <c r="OQU6" s="32"/>
      <c r="OQV6" s="32"/>
      <c r="OQW6" s="32"/>
      <c r="OQX6" s="32"/>
      <c r="OQY6" s="32"/>
      <c r="OQZ6" s="32"/>
      <c r="ORA6" s="32"/>
      <c r="ORB6" s="32"/>
      <c r="ORC6" s="32"/>
      <c r="ORD6" s="32"/>
      <c r="ORE6" s="32"/>
      <c r="ORF6" s="32"/>
      <c r="ORG6" s="32"/>
      <c r="ORH6" s="32"/>
      <c r="ORI6" s="32"/>
      <c r="ORJ6" s="32"/>
      <c r="ORK6" s="32"/>
      <c r="ORL6" s="32"/>
      <c r="ORM6" s="32"/>
      <c r="ORN6" s="32"/>
      <c r="ORO6" s="32"/>
      <c r="ORP6" s="32"/>
      <c r="ORQ6" s="32"/>
      <c r="ORR6" s="32"/>
      <c r="ORS6" s="32"/>
      <c r="ORT6" s="32"/>
      <c r="ORU6" s="32"/>
      <c r="ORV6" s="32"/>
      <c r="ORW6" s="32"/>
      <c r="ORX6" s="32"/>
      <c r="ORY6" s="32"/>
      <c r="ORZ6" s="32"/>
      <c r="OSA6" s="32"/>
      <c r="OSB6" s="32"/>
      <c r="OSC6" s="32"/>
      <c r="OSD6" s="32"/>
      <c r="OSE6" s="32"/>
      <c r="OSF6" s="32"/>
      <c r="OSG6" s="32"/>
      <c r="OSH6" s="32"/>
      <c r="OSI6" s="32"/>
      <c r="OSJ6" s="32"/>
      <c r="OSK6" s="32"/>
      <c r="OSL6" s="32"/>
      <c r="OSM6" s="32"/>
      <c r="OSN6" s="32"/>
      <c r="OSO6" s="32"/>
      <c r="OSP6" s="32"/>
      <c r="OSQ6" s="32"/>
      <c r="OSR6" s="32"/>
      <c r="OSS6" s="32"/>
      <c r="OST6" s="32"/>
      <c r="OSU6" s="32"/>
      <c r="OSV6" s="32"/>
      <c r="OSW6" s="32"/>
      <c r="OSX6" s="32"/>
      <c r="OSY6" s="32"/>
      <c r="OSZ6" s="32"/>
      <c r="OTA6" s="32"/>
      <c r="OTB6" s="32"/>
      <c r="OTC6" s="32"/>
      <c r="OTD6" s="32"/>
      <c r="OTE6" s="32"/>
      <c r="OTF6" s="32"/>
      <c r="OTG6" s="32"/>
      <c r="OTH6" s="32"/>
      <c r="OTI6" s="32"/>
      <c r="OTJ6" s="32"/>
      <c r="OTK6" s="32"/>
      <c r="OTL6" s="32"/>
      <c r="OTM6" s="32"/>
      <c r="OTN6" s="32"/>
      <c r="OTO6" s="32"/>
      <c r="OTP6" s="32"/>
      <c r="OTQ6" s="32"/>
      <c r="OTR6" s="32"/>
      <c r="OTS6" s="32"/>
      <c r="OTT6" s="32"/>
      <c r="OTU6" s="32"/>
      <c r="OTV6" s="32"/>
      <c r="OTW6" s="32"/>
      <c r="OTX6" s="32"/>
      <c r="OTY6" s="32"/>
      <c r="OTZ6" s="32"/>
      <c r="OUA6" s="32"/>
      <c r="OUB6" s="32"/>
      <c r="OUC6" s="32"/>
      <c r="OUD6" s="32"/>
      <c r="OUE6" s="32"/>
      <c r="OUF6" s="32"/>
      <c r="OUG6" s="32"/>
      <c r="OUH6" s="32"/>
      <c r="OUI6" s="32"/>
      <c r="OUJ6" s="32"/>
      <c r="OUK6" s="32"/>
      <c r="OUL6" s="32"/>
      <c r="OUM6" s="32"/>
      <c r="OUN6" s="32"/>
      <c r="OUO6" s="32"/>
      <c r="OUP6" s="32"/>
      <c r="OUQ6" s="32"/>
      <c r="OUR6" s="32"/>
      <c r="OUS6" s="32"/>
      <c r="OUT6" s="32"/>
      <c r="OUU6" s="32"/>
      <c r="OUV6" s="32"/>
      <c r="OUW6" s="32"/>
      <c r="OUX6" s="32"/>
      <c r="OUY6" s="32"/>
      <c r="OUZ6" s="32"/>
      <c r="OVA6" s="32"/>
      <c r="OVB6" s="32"/>
      <c r="OVC6" s="32"/>
      <c r="OVD6" s="32"/>
      <c r="OVE6" s="32"/>
      <c r="OVF6" s="32"/>
      <c r="OVG6" s="32"/>
      <c r="OVH6" s="32"/>
      <c r="OVI6" s="32"/>
      <c r="OVJ6" s="32"/>
      <c r="OVK6" s="32"/>
      <c r="OVL6" s="32"/>
      <c r="OVM6" s="32"/>
      <c r="OVN6" s="32"/>
      <c r="OVO6" s="32"/>
      <c r="OVP6" s="32"/>
      <c r="OVQ6" s="32"/>
      <c r="OVR6" s="32"/>
      <c r="OVS6" s="32"/>
      <c r="OVT6" s="32"/>
      <c r="OVU6" s="32"/>
      <c r="OVV6" s="32"/>
      <c r="OVW6" s="32"/>
      <c r="OVX6" s="32"/>
      <c r="OVY6" s="32"/>
      <c r="OVZ6" s="32"/>
      <c r="OWA6" s="32"/>
      <c r="OWB6" s="32"/>
      <c r="OWC6" s="32"/>
      <c r="OWD6" s="32"/>
      <c r="OWE6" s="32"/>
      <c r="OWF6" s="32"/>
      <c r="OWG6" s="32"/>
      <c r="OWH6" s="32"/>
      <c r="OWI6" s="32"/>
      <c r="OWJ6" s="32"/>
      <c r="OWK6" s="32"/>
      <c r="OWL6" s="32"/>
      <c r="OWM6" s="32"/>
      <c r="OWN6" s="32"/>
      <c r="OWO6" s="32"/>
      <c r="OWP6" s="32"/>
      <c r="OWQ6" s="32"/>
      <c r="OWR6" s="32"/>
      <c r="OWS6" s="32"/>
      <c r="OWT6" s="32"/>
      <c r="OWU6" s="32"/>
      <c r="OWV6" s="32"/>
      <c r="OWW6" s="32"/>
      <c r="OWX6" s="32"/>
      <c r="OWY6" s="32"/>
      <c r="OWZ6" s="32"/>
      <c r="OXA6" s="32"/>
      <c r="OXB6" s="32"/>
      <c r="OXC6" s="32"/>
      <c r="OXD6" s="32"/>
      <c r="OXE6" s="32"/>
      <c r="OXF6" s="32"/>
      <c r="OXG6" s="32"/>
      <c r="OXH6" s="32"/>
      <c r="OXI6" s="32"/>
      <c r="OXJ6" s="32"/>
      <c r="OXK6" s="32"/>
      <c r="OXL6" s="32"/>
      <c r="OXM6" s="32"/>
      <c r="OXN6" s="32"/>
      <c r="OXO6" s="32"/>
      <c r="OXP6" s="32"/>
      <c r="OXQ6" s="32"/>
      <c r="OXR6" s="32"/>
      <c r="OXS6" s="32"/>
      <c r="OXT6" s="32"/>
      <c r="OXU6" s="32"/>
      <c r="OXV6" s="32"/>
      <c r="OXW6" s="32"/>
      <c r="OXX6" s="32"/>
      <c r="OXY6" s="32"/>
      <c r="OXZ6" s="32"/>
      <c r="OYA6" s="32"/>
      <c r="OYB6" s="32"/>
      <c r="OYC6" s="32"/>
      <c r="OYD6" s="32"/>
      <c r="OYE6" s="32"/>
      <c r="OYF6" s="32"/>
      <c r="OYG6" s="32"/>
      <c r="OYH6" s="32"/>
      <c r="OYI6" s="32"/>
      <c r="OYJ6" s="32"/>
      <c r="OYK6" s="32"/>
      <c r="OYL6" s="32"/>
      <c r="OYM6" s="32"/>
      <c r="OYN6" s="32"/>
      <c r="OYO6" s="32"/>
      <c r="OYP6" s="32"/>
      <c r="OYQ6" s="32"/>
      <c r="OYR6" s="32"/>
      <c r="OYS6" s="32"/>
      <c r="OYT6" s="32"/>
      <c r="OYU6" s="32"/>
      <c r="OYV6" s="32"/>
      <c r="OYW6" s="32"/>
      <c r="OYX6" s="32"/>
      <c r="OYY6" s="32"/>
      <c r="OYZ6" s="32"/>
      <c r="OZA6" s="32"/>
      <c r="OZB6" s="32"/>
      <c r="OZC6" s="32"/>
      <c r="OZD6" s="32"/>
      <c r="OZE6" s="32"/>
      <c r="OZF6" s="32"/>
      <c r="OZG6" s="32"/>
      <c r="OZH6" s="32"/>
      <c r="OZI6" s="32"/>
      <c r="OZJ6" s="32"/>
      <c r="OZK6" s="32"/>
      <c r="OZL6" s="32"/>
      <c r="OZM6" s="32"/>
      <c r="OZN6" s="32"/>
      <c r="OZO6" s="32"/>
      <c r="OZP6" s="32"/>
      <c r="OZQ6" s="32"/>
      <c r="OZR6" s="32"/>
      <c r="OZS6" s="32"/>
      <c r="OZT6" s="32"/>
      <c r="OZU6" s="32"/>
      <c r="OZV6" s="32"/>
      <c r="OZW6" s="32"/>
      <c r="OZX6" s="32"/>
      <c r="OZY6" s="32"/>
      <c r="OZZ6" s="32"/>
      <c r="PAA6" s="32"/>
      <c r="PAB6" s="32"/>
      <c r="PAC6" s="32"/>
      <c r="PAD6" s="32"/>
      <c r="PAE6" s="32"/>
      <c r="PAF6" s="32"/>
      <c r="PAG6" s="32"/>
      <c r="PAH6" s="32"/>
      <c r="PAI6" s="32"/>
      <c r="PAJ6" s="32"/>
      <c r="PAK6" s="32"/>
      <c r="PAL6" s="32"/>
      <c r="PAM6" s="32"/>
      <c r="PAN6" s="32"/>
      <c r="PAO6" s="32"/>
      <c r="PAP6" s="32"/>
      <c r="PAQ6" s="32"/>
      <c r="PAR6" s="32"/>
      <c r="PAS6" s="32"/>
      <c r="PAT6" s="32"/>
      <c r="PAU6" s="32"/>
      <c r="PAV6" s="32"/>
      <c r="PAW6" s="32"/>
      <c r="PAX6" s="32"/>
      <c r="PAY6" s="32"/>
      <c r="PAZ6" s="32"/>
      <c r="PBA6" s="32"/>
      <c r="PBB6" s="32"/>
      <c r="PBC6" s="32"/>
      <c r="PBD6" s="32"/>
      <c r="PBE6" s="32"/>
      <c r="PBF6" s="32"/>
      <c r="PBG6" s="32"/>
      <c r="PBH6" s="32"/>
      <c r="PBI6" s="32"/>
      <c r="PBJ6" s="32"/>
      <c r="PBK6" s="32"/>
      <c r="PBL6" s="32"/>
      <c r="PBM6" s="32"/>
      <c r="PBN6" s="32"/>
      <c r="PBO6" s="32"/>
      <c r="PBP6" s="32"/>
      <c r="PBQ6" s="32"/>
      <c r="PBR6" s="32"/>
      <c r="PBS6" s="32"/>
      <c r="PBT6" s="32"/>
      <c r="PBU6" s="32"/>
      <c r="PBV6" s="32"/>
      <c r="PBW6" s="32"/>
      <c r="PBX6" s="32"/>
      <c r="PBY6" s="32"/>
      <c r="PBZ6" s="32"/>
      <c r="PCA6" s="32"/>
      <c r="PCB6" s="32"/>
      <c r="PCC6" s="32"/>
      <c r="PCD6" s="32"/>
      <c r="PCE6" s="32"/>
      <c r="PCF6" s="32"/>
      <c r="PCG6" s="32"/>
      <c r="PCH6" s="32"/>
      <c r="PCI6" s="32"/>
      <c r="PCJ6" s="32"/>
      <c r="PCK6" s="32"/>
      <c r="PCL6" s="32"/>
      <c r="PCM6" s="32"/>
      <c r="PCN6" s="32"/>
      <c r="PCO6" s="32"/>
      <c r="PCP6" s="32"/>
      <c r="PCQ6" s="32"/>
      <c r="PCR6" s="32"/>
      <c r="PCS6" s="32"/>
      <c r="PCT6" s="32"/>
      <c r="PCU6" s="32"/>
      <c r="PCV6" s="32"/>
      <c r="PCW6" s="32"/>
      <c r="PCX6" s="32"/>
      <c r="PCY6" s="32"/>
      <c r="PCZ6" s="32"/>
      <c r="PDA6" s="32"/>
      <c r="PDB6" s="32"/>
      <c r="PDC6" s="32"/>
      <c r="PDD6" s="32"/>
      <c r="PDE6" s="32"/>
      <c r="PDF6" s="32"/>
      <c r="PDG6" s="32"/>
      <c r="PDH6" s="32"/>
      <c r="PDI6" s="32"/>
      <c r="PDJ6" s="32"/>
      <c r="PDK6" s="32"/>
      <c r="PDL6" s="32"/>
      <c r="PDM6" s="32"/>
      <c r="PDN6" s="32"/>
      <c r="PDO6" s="32"/>
      <c r="PDP6" s="32"/>
      <c r="PDQ6" s="32"/>
      <c r="PDR6" s="32"/>
      <c r="PDS6" s="32"/>
      <c r="PDT6" s="32"/>
      <c r="PDU6" s="32"/>
      <c r="PDV6" s="32"/>
      <c r="PDW6" s="32"/>
      <c r="PDX6" s="32"/>
      <c r="PDY6" s="32"/>
      <c r="PDZ6" s="32"/>
      <c r="PEA6" s="32"/>
      <c r="PEB6" s="32"/>
      <c r="PEC6" s="32"/>
      <c r="PED6" s="32"/>
      <c r="PEE6" s="32"/>
      <c r="PEF6" s="32"/>
      <c r="PEG6" s="32"/>
      <c r="PEH6" s="32"/>
      <c r="PEI6" s="32"/>
      <c r="PEJ6" s="32"/>
      <c r="PEK6" s="32"/>
      <c r="PEL6" s="32"/>
      <c r="PEM6" s="32"/>
      <c r="PEN6" s="32"/>
      <c r="PEO6" s="32"/>
      <c r="PEP6" s="32"/>
      <c r="PEQ6" s="32"/>
      <c r="PER6" s="32"/>
      <c r="PES6" s="32"/>
      <c r="PET6" s="32"/>
      <c r="PEU6" s="32"/>
      <c r="PEV6" s="32"/>
      <c r="PEW6" s="32"/>
      <c r="PEX6" s="32"/>
      <c r="PEY6" s="32"/>
      <c r="PEZ6" s="32"/>
      <c r="PFA6" s="32"/>
      <c r="PFB6" s="32"/>
      <c r="PFC6" s="32"/>
      <c r="PFD6" s="32"/>
      <c r="PFE6" s="32"/>
      <c r="PFF6" s="32"/>
      <c r="PFG6" s="32"/>
      <c r="PFH6" s="32"/>
      <c r="PFI6" s="32"/>
      <c r="PFJ6" s="32"/>
      <c r="PFK6" s="32"/>
      <c r="PFL6" s="32"/>
      <c r="PFM6" s="32"/>
      <c r="PFN6" s="32"/>
      <c r="PFO6" s="32"/>
      <c r="PFP6" s="32"/>
      <c r="PFQ6" s="32"/>
      <c r="PFR6" s="32"/>
      <c r="PFS6" s="32"/>
      <c r="PFT6" s="32"/>
      <c r="PFU6" s="32"/>
      <c r="PFV6" s="32"/>
      <c r="PFW6" s="32"/>
      <c r="PFX6" s="32"/>
      <c r="PFY6" s="32"/>
      <c r="PFZ6" s="32"/>
      <c r="PGA6" s="32"/>
      <c r="PGB6" s="32"/>
      <c r="PGC6" s="32"/>
      <c r="PGD6" s="32"/>
      <c r="PGE6" s="32"/>
      <c r="PGF6" s="32"/>
      <c r="PGG6" s="32"/>
      <c r="PGH6" s="32"/>
      <c r="PGI6" s="32"/>
      <c r="PGJ6" s="32"/>
      <c r="PGK6" s="32"/>
      <c r="PGL6" s="32"/>
      <c r="PGM6" s="32"/>
      <c r="PGN6" s="32"/>
      <c r="PGO6" s="32"/>
      <c r="PGP6" s="32"/>
      <c r="PGQ6" s="32"/>
      <c r="PGR6" s="32"/>
      <c r="PGS6" s="32"/>
      <c r="PGT6" s="32"/>
      <c r="PGU6" s="32"/>
      <c r="PGV6" s="32"/>
      <c r="PGW6" s="32"/>
      <c r="PGX6" s="32"/>
      <c r="PGY6" s="32"/>
      <c r="PGZ6" s="32"/>
      <c r="PHA6" s="32"/>
      <c r="PHB6" s="32"/>
      <c r="PHC6" s="32"/>
      <c r="PHD6" s="32"/>
      <c r="PHE6" s="32"/>
      <c r="PHF6" s="32"/>
      <c r="PHG6" s="32"/>
      <c r="PHH6" s="32"/>
      <c r="PHI6" s="32"/>
      <c r="PHJ6" s="32"/>
      <c r="PHK6" s="32"/>
      <c r="PHL6" s="32"/>
      <c r="PHM6" s="32"/>
      <c r="PHN6" s="32"/>
      <c r="PHO6" s="32"/>
      <c r="PHP6" s="32"/>
      <c r="PHQ6" s="32"/>
      <c r="PHR6" s="32"/>
      <c r="PHS6" s="32"/>
      <c r="PHT6" s="32"/>
      <c r="PHU6" s="32"/>
      <c r="PHV6" s="32"/>
      <c r="PHW6" s="32"/>
      <c r="PHX6" s="32"/>
      <c r="PHY6" s="32"/>
      <c r="PHZ6" s="32"/>
      <c r="PIA6" s="32"/>
      <c r="PIB6" s="32"/>
      <c r="PIC6" s="32"/>
      <c r="PID6" s="32"/>
      <c r="PIE6" s="32"/>
      <c r="PIF6" s="32"/>
      <c r="PIG6" s="32"/>
      <c r="PIH6" s="32"/>
      <c r="PII6" s="32"/>
      <c r="PIJ6" s="32"/>
      <c r="PIK6" s="32"/>
      <c r="PIL6" s="32"/>
      <c r="PIM6" s="32"/>
      <c r="PIN6" s="32"/>
      <c r="PIO6" s="32"/>
      <c r="PIP6" s="32"/>
      <c r="PIQ6" s="32"/>
      <c r="PIR6" s="32"/>
      <c r="PIS6" s="32"/>
      <c r="PIT6" s="32"/>
      <c r="PIU6" s="32"/>
      <c r="PIV6" s="32"/>
      <c r="PIW6" s="32"/>
      <c r="PIX6" s="32"/>
      <c r="PIY6" s="32"/>
      <c r="PIZ6" s="32"/>
      <c r="PJA6" s="32"/>
      <c r="PJB6" s="32"/>
      <c r="PJC6" s="32"/>
      <c r="PJD6" s="32"/>
      <c r="PJE6" s="32"/>
      <c r="PJF6" s="32"/>
      <c r="PJG6" s="32"/>
      <c r="PJH6" s="32"/>
      <c r="PJI6" s="32"/>
      <c r="PJJ6" s="32"/>
      <c r="PJK6" s="32"/>
      <c r="PJL6" s="32"/>
      <c r="PJM6" s="32"/>
      <c r="PJN6" s="32"/>
      <c r="PJO6" s="32"/>
      <c r="PJP6" s="32"/>
      <c r="PJQ6" s="32"/>
      <c r="PJR6" s="32"/>
      <c r="PJS6" s="32"/>
      <c r="PJT6" s="32"/>
      <c r="PJU6" s="32"/>
      <c r="PJV6" s="32"/>
      <c r="PJW6" s="32"/>
      <c r="PJX6" s="32"/>
      <c r="PJY6" s="32"/>
      <c r="PJZ6" s="32"/>
      <c r="PKA6" s="32"/>
      <c r="PKB6" s="32"/>
      <c r="PKC6" s="32"/>
      <c r="PKD6" s="32"/>
      <c r="PKE6" s="32"/>
      <c r="PKF6" s="32"/>
      <c r="PKG6" s="32"/>
      <c r="PKH6" s="32"/>
      <c r="PKI6" s="32"/>
      <c r="PKJ6" s="32"/>
      <c r="PKK6" s="32"/>
      <c r="PKL6" s="32"/>
      <c r="PKM6" s="32"/>
      <c r="PKN6" s="32"/>
      <c r="PKO6" s="32"/>
      <c r="PKP6" s="32"/>
      <c r="PKQ6" s="32"/>
      <c r="PKR6" s="32"/>
      <c r="PKS6" s="32"/>
      <c r="PKT6" s="32"/>
      <c r="PKU6" s="32"/>
      <c r="PKV6" s="32"/>
      <c r="PKW6" s="32"/>
      <c r="PKX6" s="32"/>
      <c r="PKY6" s="32"/>
      <c r="PKZ6" s="32"/>
      <c r="PLA6" s="32"/>
      <c r="PLB6" s="32"/>
      <c r="PLC6" s="32"/>
      <c r="PLD6" s="32"/>
      <c r="PLE6" s="32"/>
      <c r="PLF6" s="32"/>
      <c r="PLG6" s="32"/>
      <c r="PLH6" s="32"/>
      <c r="PLI6" s="32"/>
      <c r="PLJ6" s="32"/>
      <c r="PLK6" s="32"/>
      <c r="PLL6" s="32"/>
      <c r="PLM6" s="32"/>
      <c r="PLN6" s="32"/>
      <c r="PLO6" s="32"/>
      <c r="PLP6" s="32"/>
      <c r="PLQ6" s="32"/>
      <c r="PLR6" s="32"/>
      <c r="PLS6" s="32"/>
      <c r="PLT6" s="32"/>
      <c r="PLU6" s="32"/>
      <c r="PLV6" s="32"/>
      <c r="PLW6" s="32"/>
      <c r="PLX6" s="32"/>
      <c r="PLY6" s="32"/>
      <c r="PLZ6" s="32"/>
      <c r="PMA6" s="32"/>
      <c r="PMB6" s="32"/>
      <c r="PMC6" s="32"/>
      <c r="PMD6" s="32"/>
      <c r="PME6" s="32"/>
      <c r="PMF6" s="32"/>
      <c r="PMG6" s="32"/>
      <c r="PMH6" s="32"/>
      <c r="PMI6" s="32"/>
      <c r="PMJ6" s="32"/>
      <c r="PMK6" s="32"/>
      <c r="PML6" s="32"/>
      <c r="PMM6" s="32"/>
      <c r="PMN6" s="32"/>
      <c r="PMO6" s="32"/>
      <c r="PMP6" s="32"/>
      <c r="PMQ6" s="32"/>
      <c r="PMR6" s="32"/>
      <c r="PMS6" s="32"/>
      <c r="PMT6" s="32"/>
      <c r="PMU6" s="32"/>
      <c r="PMV6" s="32"/>
      <c r="PMW6" s="32"/>
      <c r="PMX6" s="32"/>
      <c r="PMY6" s="32"/>
      <c r="PMZ6" s="32"/>
      <c r="PNA6" s="32"/>
      <c r="PNB6" s="32"/>
      <c r="PNC6" s="32"/>
      <c r="PND6" s="32"/>
      <c r="PNE6" s="32"/>
      <c r="PNF6" s="32"/>
      <c r="PNG6" s="32"/>
      <c r="PNH6" s="32"/>
      <c r="PNI6" s="32"/>
      <c r="PNJ6" s="32"/>
      <c r="PNK6" s="32"/>
      <c r="PNL6" s="32"/>
      <c r="PNM6" s="32"/>
      <c r="PNN6" s="32"/>
      <c r="PNO6" s="32"/>
      <c r="PNP6" s="32"/>
      <c r="PNQ6" s="32"/>
      <c r="PNR6" s="32"/>
      <c r="PNS6" s="32"/>
      <c r="PNT6" s="32"/>
      <c r="PNU6" s="32"/>
      <c r="PNV6" s="32"/>
      <c r="PNW6" s="32"/>
      <c r="PNX6" s="32"/>
      <c r="PNY6" s="32"/>
      <c r="PNZ6" s="32"/>
      <c r="POA6" s="32"/>
      <c r="POB6" s="32"/>
      <c r="POC6" s="32"/>
      <c r="POD6" s="32"/>
      <c r="POE6" s="32"/>
      <c r="POF6" s="32"/>
      <c r="POG6" s="32"/>
      <c r="POH6" s="32"/>
      <c r="POI6" s="32"/>
      <c r="POJ6" s="32"/>
      <c r="POK6" s="32"/>
      <c r="POL6" s="32"/>
      <c r="POM6" s="32"/>
      <c r="PON6" s="32"/>
      <c r="POO6" s="32"/>
      <c r="POP6" s="32"/>
      <c r="POQ6" s="32"/>
      <c r="POR6" s="32"/>
      <c r="POS6" s="32"/>
      <c r="POT6" s="32"/>
      <c r="POU6" s="32"/>
      <c r="POV6" s="32"/>
      <c r="POW6" s="32"/>
      <c r="POX6" s="32"/>
      <c r="POY6" s="32"/>
      <c r="POZ6" s="32"/>
      <c r="PPA6" s="32"/>
      <c r="PPB6" s="32"/>
      <c r="PPC6" s="32"/>
      <c r="PPD6" s="32"/>
      <c r="PPE6" s="32"/>
      <c r="PPF6" s="32"/>
      <c r="PPG6" s="32"/>
      <c r="PPH6" s="32"/>
      <c r="PPI6" s="32"/>
      <c r="PPJ6" s="32"/>
      <c r="PPK6" s="32"/>
      <c r="PPL6" s="32"/>
      <c r="PPM6" s="32"/>
      <c r="PPN6" s="32"/>
      <c r="PPO6" s="32"/>
      <c r="PPP6" s="32"/>
      <c r="PPQ6" s="32"/>
      <c r="PPR6" s="32"/>
      <c r="PPS6" s="32"/>
      <c r="PPT6" s="32"/>
      <c r="PPU6" s="32"/>
      <c r="PPV6" s="32"/>
      <c r="PPW6" s="32"/>
      <c r="PPX6" s="32"/>
      <c r="PPY6" s="32"/>
      <c r="PPZ6" s="32"/>
      <c r="PQA6" s="32"/>
      <c r="PQB6" s="32"/>
      <c r="PQC6" s="32"/>
      <c r="PQD6" s="32"/>
      <c r="PQE6" s="32"/>
      <c r="PQF6" s="32"/>
      <c r="PQG6" s="32"/>
      <c r="PQH6" s="32"/>
      <c r="PQI6" s="32"/>
      <c r="PQJ6" s="32"/>
      <c r="PQK6" s="32"/>
      <c r="PQL6" s="32"/>
      <c r="PQM6" s="32"/>
      <c r="PQN6" s="32"/>
      <c r="PQO6" s="32"/>
      <c r="PQP6" s="32"/>
      <c r="PQQ6" s="32"/>
      <c r="PQR6" s="32"/>
      <c r="PQS6" s="32"/>
      <c r="PQT6" s="32"/>
      <c r="PQU6" s="32"/>
      <c r="PQV6" s="32"/>
      <c r="PQW6" s="32"/>
      <c r="PQX6" s="32"/>
      <c r="PQY6" s="32"/>
      <c r="PQZ6" s="32"/>
      <c r="PRA6" s="32"/>
      <c r="PRB6" s="32"/>
      <c r="PRC6" s="32"/>
      <c r="PRD6" s="32"/>
      <c r="PRE6" s="32"/>
      <c r="PRF6" s="32"/>
      <c r="PRG6" s="32"/>
      <c r="PRH6" s="32"/>
      <c r="PRI6" s="32"/>
      <c r="PRJ6" s="32"/>
      <c r="PRK6" s="32"/>
      <c r="PRL6" s="32"/>
      <c r="PRM6" s="32"/>
      <c r="PRN6" s="32"/>
      <c r="PRO6" s="32"/>
      <c r="PRP6" s="32"/>
      <c r="PRQ6" s="32"/>
      <c r="PRR6" s="32"/>
      <c r="PRS6" s="32"/>
      <c r="PRT6" s="32"/>
      <c r="PRU6" s="32"/>
      <c r="PRV6" s="32"/>
      <c r="PRW6" s="32"/>
      <c r="PRX6" s="32"/>
      <c r="PRY6" s="32"/>
      <c r="PRZ6" s="32"/>
      <c r="PSA6" s="32"/>
      <c r="PSB6" s="32"/>
      <c r="PSC6" s="32"/>
      <c r="PSD6" s="32"/>
      <c r="PSE6" s="32"/>
      <c r="PSF6" s="32"/>
      <c r="PSG6" s="32"/>
      <c r="PSH6" s="32"/>
      <c r="PSI6" s="32"/>
      <c r="PSJ6" s="32"/>
      <c r="PSK6" s="32"/>
      <c r="PSL6" s="32"/>
      <c r="PSM6" s="32"/>
      <c r="PSN6" s="32"/>
      <c r="PSO6" s="32"/>
      <c r="PSP6" s="32"/>
      <c r="PSQ6" s="32"/>
      <c r="PSR6" s="32"/>
      <c r="PSS6" s="32"/>
      <c r="PST6" s="32"/>
      <c r="PSU6" s="32"/>
      <c r="PSV6" s="32"/>
      <c r="PSW6" s="32"/>
      <c r="PSX6" s="32"/>
      <c r="PSY6" s="32"/>
      <c r="PSZ6" s="32"/>
      <c r="PTA6" s="32"/>
      <c r="PTB6" s="32"/>
      <c r="PTC6" s="32"/>
      <c r="PTD6" s="32"/>
      <c r="PTE6" s="32"/>
      <c r="PTF6" s="32"/>
      <c r="PTG6" s="32"/>
      <c r="PTH6" s="32"/>
      <c r="PTI6" s="32"/>
      <c r="PTJ6" s="32"/>
      <c r="PTK6" s="32"/>
      <c r="PTL6" s="32"/>
      <c r="PTM6" s="32"/>
      <c r="PTN6" s="32"/>
      <c r="PTO6" s="32"/>
      <c r="PTP6" s="32"/>
      <c r="PTQ6" s="32"/>
      <c r="PTR6" s="32"/>
      <c r="PTS6" s="32"/>
      <c r="PTT6" s="32"/>
      <c r="PTU6" s="32"/>
      <c r="PTV6" s="32"/>
      <c r="PTW6" s="32"/>
      <c r="PTX6" s="32"/>
      <c r="PTY6" s="32"/>
      <c r="PTZ6" s="32"/>
      <c r="PUA6" s="32"/>
      <c r="PUB6" s="32"/>
      <c r="PUC6" s="32"/>
      <c r="PUD6" s="32"/>
      <c r="PUE6" s="32"/>
      <c r="PUF6" s="32"/>
      <c r="PUG6" s="32"/>
      <c r="PUH6" s="32"/>
      <c r="PUI6" s="32"/>
      <c r="PUJ6" s="32"/>
      <c r="PUK6" s="32"/>
      <c r="PUL6" s="32"/>
      <c r="PUM6" s="32"/>
      <c r="PUN6" s="32"/>
      <c r="PUO6" s="32"/>
      <c r="PUP6" s="32"/>
      <c r="PUQ6" s="32"/>
      <c r="PUR6" s="32"/>
      <c r="PUS6" s="32"/>
      <c r="PUT6" s="32"/>
      <c r="PUU6" s="32"/>
      <c r="PUV6" s="32"/>
      <c r="PUW6" s="32"/>
      <c r="PUX6" s="32"/>
      <c r="PUY6" s="32"/>
      <c r="PUZ6" s="32"/>
      <c r="PVA6" s="32"/>
      <c r="PVB6" s="32"/>
      <c r="PVC6" s="32"/>
      <c r="PVD6" s="32"/>
      <c r="PVE6" s="32"/>
      <c r="PVF6" s="32"/>
      <c r="PVG6" s="32"/>
      <c r="PVH6" s="32"/>
      <c r="PVI6" s="32"/>
      <c r="PVJ6" s="32"/>
      <c r="PVK6" s="32"/>
      <c r="PVL6" s="32"/>
      <c r="PVM6" s="32"/>
      <c r="PVN6" s="32"/>
      <c r="PVO6" s="32"/>
      <c r="PVP6" s="32"/>
      <c r="PVQ6" s="32"/>
      <c r="PVR6" s="32"/>
      <c r="PVS6" s="32"/>
      <c r="PVT6" s="32"/>
      <c r="PVU6" s="32"/>
      <c r="PVV6" s="32"/>
      <c r="PVW6" s="32"/>
      <c r="PVX6" s="32"/>
      <c r="PVY6" s="32"/>
      <c r="PVZ6" s="32"/>
      <c r="PWA6" s="32"/>
      <c r="PWB6" s="32"/>
      <c r="PWC6" s="32"/>
      <c r="PWD6" s="32"/>
      <c r="PWE6" s="32"/>
      <c r="PWF6" s="32"/>
      <c r="PWG6" s="32"/>
      <c r="PWH6" s="32"/>
      <c r="PWI6" s="32"/>
      <c r="PWJ6" s="32"/>
      <c r="PWK6" s="32"/>
      <c r="PWL6" s="32"/>
      <c r="PWM6" s="32"/>
      <c r="PWN6" s="32"/>
      <c r="PWO6" s="32"/>
      <c r="PWP6" s="32"/>
      <c r="PWQ6" s="32"/>
      <c r="PWR6" s="32"/>
      <c r="PWS6" s="32"/>
      <c r="PWT6" s="32"/>
      <c r="PWU6" s="32"/>
      <c r="PWV6" s="32"/>
      <c r="PWW6" s="32"/>
      <c r="PWX6" s="32"/>
      <c r="PWY6" s="32"/>
      <c r="PWZ6" s="32"/>
      <c r="PXA6" s="32"/>
      <c r="PXB6" s="32"/>
      <c r="PXC6" s="32"/>
      <c r="PXD6" s="32"/>
      <c r="PXE6" s="32"/>
      <c r="PXF6" s="32"/>
      <c r="PXG6" s="32"/>
      <c r="PXH6" s="32"/>
      <c r="PXI6" s="32"/>
      <c r="PXJ6" s="32"/>
      <c r="PXK6" s="32"/>
      <c r="PXL6" s="32"/>
      <c r="PXM6" s="32"/>
      <c r="PXN6" s="32"/>
      <c r="PXO6" s="32"/>
      <c r="PXP6" s="32"/>
      <c r="PXQ6" s="32"/>
      <c r="PXR6" s="32"/>
      <c r="PXS6" s="32"/>
      <c r="PXT6" s="32"/>
      <c r="PXU6" s="32"/>
      <c r="PXV6" s="32"/>
      <c r="PXW6" s="32"/>
      <c r="PXX6" s="32"/>
      <c r="PXY6" s="32"/>
      <c r="PXZ6" s="32"/>
      <c r="PYA6" s="32"/>
      <c r="PYB6" s="32"/>
      <c r="PYC6" s="32"/>
      <c r="PYD6" s="32"/>
      <c r="PYE6" s="32"/>
      <c r="PYF6" s="32"/>
      <c r="PYG6" s="32"/>
      <c r="PYH6" s="32"/>
      <c r="PYI6" s="32"/>
      <c r="PYJ6" s="32"/>
      <c r="PYK6" s="32"/>
      <c r="PYL6" s="32"/>
      <c r="PYM6" s="32"/>
      <c r="PYN6" s="32"/>
      <c r="PYO6" s="32"/>
      <c r="PYP6" s="32"/>
      <c r="PYQ6" s="32"/>
      <c r="PYR6" s="32"/>
      <c r="PYS6" s="32"/>
      <c r="PYT6" s="32"/>
      <c r="PYU6" s="32"/>
      <c r="PYV6" s="32"/>
      <c r="PYW6" s="32"/>
      <c r="PYX6" s="32"/>
      <c r="PYY6" s="32"/>
      <c r="PYZ6" s="32"/>
      <c r="PZA6" s="32"/>
      <c r="PZB6" s="32"/>
      <c r="PZC6" s="32"/>
      <c r="PZD6" s="32"/>
      <c r="PZE6" s="32"/>
      <c r="PZF6" s="32"/>
      <c r="PZG6" s="32"/>
      <c r="PZH6" s="32"/>
      <c r="PZI6" s="32"/>
      <c r="PZJ6" s="32"/>
      <c r="PZK6" s="32"/>
      <c r="PZL6" s="32"/>
      <c r="PZM6" s="32"/>
      <c r="PZN6" s="32"/>
      <c r="PZO6" s="32"/>
      <c r="PZP6" s="32"/>
      <c r="PZQ6" s="32"/>
      <c r="PZR6" s="32"/>
      <c r="PZS6" s="32"/>
      <c r="PZT6" s="32"/>
      <c r="PZU6" s="32"/>
      <c r="PZV6" s="32"/>
      <c r="PZW6" s="32"/>
      <c r="PZX6" s="32"/>
      <c r="PZY6" s="32"/>
      <c r="PZZ6" s="32"/>
      <c r="QAA6" s="32"/>
      <c r="QAB6" s="32"/>
      <c r="QAC6" s="32"/>
      <c r="QAD6" s="32"/>
      <c r="QAE6" s="32"/>
      <c r="QAF6" s="32"/>
      <c r="QAG6" s="32"/>
      <c r="QAH6" s="32"/>
      <c r="QAI6" s="32"/>
      <c r="QAJ6" s="32"/>
      <c r="QAK6" s="32"/>
      <c r="QAL6" s="32"/>
      <c r="QAM6" s="32"/>
      <c r="QAN6" s="32"/>
      <c r="QAO6" s="32"/>
      <c r="QAP6" s="32"/>
      <c r="QAQ6" s="32"/>
      <c r="QAR6" s="32"/>
      <c r="QAS6" s="32"/>
      <c r="QAT6" s="32"/>
      <c r="QAU6" s="32"/>
      <c r="QAV6" s="32"/>
      <c r="QAW6" s="32"/>
      <c r="QAX6" s="32"/>
      <c r="QAY6" s="32"/>
      <c r="QAZ6" s="32"/>
      <c r="QBA6" s="32"/>
      <c r="QBB6" s="32"/>
      <c r="QBC6" s="32"/>
      <c r="QBD6" s="32"/>
      <c r="QBE6" s="32"/>
      <c r="QBF6" s="32"/>
      <c r="QBG6" s="32"/>
      <c r="QBH6" s="32"/>
      <c r="QBI6" s="32"/>
      <c r="QBJ6" s="32"/>
      <c r="QBK6" s="32"/>
      <c r="QBL6" s="32"/>
      <c r="QBM6" s="32"/>
      <c r="QBN6" s="32"/>
      <c r="QBO6" s="32"/>
      <c r="QBP6" s="32"/>
      <c r="QBQ6" s="32"/>
      <c r="QBR6" s="32"/>
      <c r="QBS6" s="32"/>
      <c r="QBT6" s="32"/>
      <c r="QBU6" s="32"/>
      <c r="QBV6" s="32"/>
      <c r="QBW6" s="32"/>
      <c r="QBX6" s="32"/>
      <c r="QBY6" s="32"/>
      <c r="QBZ6" s="32"/>
      <c r="QCA6" s="32"/>
      <c r="QCB6" s="32"/>
      <c r="QCC6" s="32"/>
      <c r="QCD6" s="32"/>
      <c r="QCE6" s="32"/>
      <c r="QCF6" s="32"/>
      <c r="QCG6" s="32"/>
      <c r="QCH6" s="32"/>
      <c r="QCI6" s="32"/>
      <c r="QCJ6" s="32"/>
      <c r="QCK6" s="32"/>
      <c r="QCL6" s="32"/>
      <c r="QCM6" s="32"/>
      <c r="QCN6" s="32"/>
      <c r="QCO6" s="32"/>
      <c r="QCP6" s="32"/>
      <c r="QCQ6" s="32"/>
      <c r="QCR6" s="32"/>
      <c r="QCS6" s="32"/>
      <c r="QCT6" s="32"/>
      <c r="QCU6" s="32"/>
      <c r="QCV6" s="32"/>
      <c r="QCW6" s="32"/>
      <c r="QCX6" s="32"/>
      <c r="QCY6" s="32"/>
      <c r="QCZ6" s="32"/>
      <c r="QDA6" s="32"/>
      <c r="QDB6" s="32"/>
      <c r="QDC6" s="32"/>
      <c r="QDD6" s="32"/>
      <c r="QDE6" s="32"/>
      <c r="QDF6" s="32"/>
      <c r="QDG6" s="32"/>
      <c r="QDH6" s="32"/>
      <c r="QDI6" s="32"/>
      <c r="QDJ6" s="32"/>
      <c r="QDK6" s="32"/>
      <c r="QDL6" s="32"/>
      <c r="QDM6" s="32"/>
      <c r="QDN6" s="32"/>
      <c r="QDO6" s="32"/>
      <c r="QDP6" s="32"/>
      <c r="QDQ6" s="32"/>
      <c r="QDR6" s="32"/>
      <c r="QDS6" s="32"/>
      <c r="QDT6" s="32"/>
      <c r="QDU6" s="32"/>
      <c r="QDV6" s="32"/>
      <c r="QDW6" s="32"/>
      <c r="QDX6" s="32"/>
      <c r="QDY6" s="32"/>
      <c r="QDZ6" s="32"/>
      <c r="QEA6" s="32"/>
      <c r="QEB6" s="32"/>
      <c r="QEC6" s="32"/>
      <c r="QED6" s="32"/>
      <c r="QEE6" s="32"/>
      <c r="QEF6" s="32"/>
      <c r="QEG6" s="32"/>
      <c r="QEH6" s="32"/>
      <c r="QEI6" s="32"/>
      <c r="QEJ6" s="32"/>
      <c r="QEK6" s="32"/>
      <c r="QEL6" s="32"/>
      <c r="QEM6" s="32"/>
      <c r="QEN6" s="32"/>
      <c r="QEO6" s="32"/>
      <c r="QEP6" s="32"/>
      <c r="QEQ6" s="32"/>
      <c r="QER6" s="32"/>
      <c r="QES6" s="32"/>
      <c r="QET6" s="32"/>
      <c r="QEU6" s="32"/>
      <c r="QEV6" s="32"/>
      <c r="QEW6" s="32"/>
      <c r="QEX6" s="32"/>
      <c r="QEY6" s="32"/>
      <c r="QEZ6" s="32"/>
      <c r="QFA6" s="32"/>
      <c r="QFB6" s="32"/>
      <c r="QFC6" s="32"/>
      <c r="QFD6" s="32"/>
      <c r="QFE6" s="32"/>
      <c r="QFF6" s="32"/>
      <c r="QFG6" s="32"/>
      <c r="QFH6" s="32"/>
      <c r="QFI6" s="32"/>
      <c r="QFJ6" s="32"/>
      <c r="QFK6" s="32"/>
      <c r="QFL6" s="32"/>
      <c r="QFM6" s="32"/>
      <c r="QFN6" s="32"/>
      <c r="QFO6" s="32"/>
      <c r="QFP6" s="32"/>
      <c r="QFQ6" s="32"/>
      <c r="QFR6" s="32"/>
      <c r="QFS6" s="32"/>
      <c r="QFT6" s="32"/>
      <c r="QFU6" s="32"/>
      <c r="QFV6" s="32"/>
      <c r="QFW6" s="32"/>
      <c r="QFX6" s="32"/>
      <c r="QFY6" s="32"/>
      <c r="QFZ6" s="32"/>
      <c r="QGA6" s="32"/>
      <c r="QGB6" s="32"/>
      <c r="QGC6" s="32"/>
      <c r="QGD6" s="32"/>
      <c r="QGE6" s="32"/>
      <c r="QGF6" s="32"/>
      <c r="QGG6" s="32"/>
      <c r="QGH6" s="32"/>
      <c r="QGI6" s="32"/>
      <c r="QGJ6" s="32"/>
      <c r="QGK6" s="32"/>
      <c r="QGL6" s="32"/>
      <c r="QGM6" s="32"/>
      <c r="QGN6" s="32"/>
      <c r="QGO6" s="32"/>
      <c r="QGP6" s="32"/>
      <c r="QGQ6" s="32"/>
      <c r="QGR6" s="32"/>
      <c r="QGS6" s="32"/>
      <c r="QGT6" s="32"/>
      <c r="QGU6" s="32"/>
      <c r="QGV6" s="32"/>
      <c r="QGW6" s="32"/>
      <c r="QGX6" s="32"/>
      <c r="QGY6" s="32"/>
      <c r="QGZ6" s="32"/>
      <c r="QHA6" s="32"/>
      <c r="QHB6" s="32"/>
      <c r="QHC6" s="32"/>
      <c r="QHD6" s="32"/>
      <c r="QHE6" s="32"/>
      <c r="QHF6" s="32"/>
      <c r="QHG6" s="32"/>
      <c r="QHH6" s="32"/>
      <c r="QHI6" s="32"/>
      <c r="QHJ6" s="32"/>
      <c r="QHK6" s="32"/>
      <c r="QHL6" s="32"/>
      <c r="QHM6" s="32"/>
      <c r="QHN6" s="32"/>
      <c r="QHO6" s="32"/>
      <c r="QHP6" s="32"/>
      <c r="QHQ6" s="32"/>
      <c r="QHR6" s="32"/>
      <c r="QHS6" s="32"/>
      <c r="QHT6" s="32"/>
      <c r="QHU6" s="32"/>
      <c r="QHV6" s="32"/>
      <c r="QHW6" s="32"/>
      <c r="QHX6" s="32"/>
      <c r="QHY6" s="32"/>
      <c r="QHZ6" s="32"/>
      <c r="QIA6" s="32"/>
      <c r="QIB6" s="32"/>
      <c r="QIC6" s="32"/>
      <c r="QID6" s="32"/>
      <c r="QIE6" s="32"/>
      <c r="QIF6" s="32"/>
      <c r="QIG6" s="32"/>
      <c r="QIH6" s="32"/>
      <c r="QII6" s="32"/>
      <c r="QIJ6" s="32"/>
      <c r="QIK6" s="32"/>
      <c r="QIL6" s="32"/>
      <c r="QIM6" s="32"/>
      <c r="QIN6" s="32"/>
      <c r="QIO6" s="32"/>
      <c r="QIP6" s="32"/>
      <c r="QIQ6" s="32"/>
      <c r="QIR6" s="32"/>
      <c r="QIS6" s="32"/>
      <c r="QIT6" s="32"/>
      <c r="QIU6" s="32"/>
      <c r="QIV6" s="32"/>
      <c r="QIW6" s="32"/>
      <c r="QIX6" s="32"/>
      <c r="QIY6" s="32"/>
      <c r="QIZ6" s="32"/>
      <c r="QJA6" s="32"/>
      <c r="QJB6" s="32"/>
      <c r="QJC6" s="32"/>
      <c r="QJD6" s="32"/>
      <c r="QJE6" s="32"/>
      <c r="QJF6" s="32"/>
      <c r="QJG6" s="32"/>
      <c r="QJH6" s="32"/>
      <c r="QJI6" s="32"/>
      <c r="QJJ6" s="32"/>
      <c r="QJK6" s="32"/>
      <c r="QJL6" s="32"/>
      <c r="QJM6" s="32"/>
      <c r="QJN6" s="32"/>
      <c r="QJO6" s="32"/>
      <c r="QJP6" s="32"/>
      <c r="QJQ6" s="32"/>
      <c r="QJR6" s="32"/>
      <c r="QJS6" s="32"/>
      <c r="QJT6" s="32"/>
      <c r="QJU6" s="32"/>
      <c r="QJV6" s="32"/>
      <c r="QJW6" s="32"/>
      <c r="QJX6" s="32"/>
      <c r="QJY6" s="32"/>
      <c r="QJZ6" s="32"/>
      <c r="QKA6" s="32"/>
      <c r="QKB6" s="32"/>
      <c r="QKC6" s="32"/>
      <c r="QKD6" s="32"/>
      <c r="QKE6" s="32"/>
      <c r="QKF6" s="32"/>
      <c r="QKG6" s="32"/>
      <c r="QKH6" s="32"/>
      <c r="QKI6" s="32"/>
      <c r="QKJ6" s="32"/>
      <c r="QKK6" s="32"/>
      <c r="QKL6" s="32"/>
      <c r="QKM6" s="32"/>
      <c r="QKN6" s="32"/>
      <c r="QKO6" s="32"/>
      <c r="QKP6" s="32"/>
      <c r="QKQ6" s="32"/>
      <c r="QKR6" s="32"/>
      <c r="QKS6" s="32"/>
      <c r="QKT6" s="32"/>
      <c r="QKU6" s="32"/>
      <c r="QKV6" s="32"/>
      <c r="QKW6" s="32"/>
      <c r="QKX6" s="32"/>
      <c r="QKY6" s="32"/>
      <c r="QKZ6" s="32"/>
      <c r="QLA6" s="32"/>
      <c r="QLB6" s="32"/>
      <c r="QLC6" s="32"/>
      <c r="QLD6" s="32"/>
      <c r="QLE6" s="32"/>
      <c r="QLF6" s="32"/>
      <c r="QLG6" s="32"/>
      <c r="QLH6" s="32"/>
      <c r="QLI6" s="32"/>
      <c r="QLJ6" s="32"/>
      <c r="QLK6" s="32"/>
      <c r="QLL6" s="32"/>
      <c r="QLM6" s="32"/>
      <c r="QLN6" s="32"/>
      <c r="QLO6" s="32"/>
      <c r="QLP6" s="32"/>
      <c r="QLQ6" s="32"/>
      <c r="QLR6" s="32"/>
      <c r="QLS6" s="32"/>
      <c r="QLT6" s="32"/>
      <c r="QLU6" s="32"/>
      <c r="QLV6" s="32"/>
      <c r="QLW6" s="32"/>
      <c r="QLX6" s="32"/>
      <c r="QLY6" s="32"/>
      <c r="QLZ6" s="32"/>
      <c r="QMA6" s="32"/>
      <c r="QMB6" s="32"/>
      <c r="QMC6" s="32"/>
      <c r="QMD6" s="32"/>
      <c r="QME6" s="32"/>
      <c r="QMF6" s="32"/>
      <c r="QMG6" s="32"/>
      <c r="QMH6" s="32"/>
      <c r="QMI6" s="32"/>
      <c r="QMJ6" s="32"/>
      <c r="QMK6" s="32"/>
      <c r="QML6" s="32"/>
      <c r="QMM6" s="32"/>
      <c r="QMN6" s="32"/>
      <c r="QMO6" s="32"/>
      <c r="QMP6" s="32"/>
      <c r="QMQ6" s="32"/>
      <c r="QMR6" s="32"/>
      <c r="QMS6" s="32"/>
      <c r="QMT6" s="32"/>
      <c r="QMU6" s="32"/>
      <c r="QMV6" s="32"/>
      <c r="QMW6" s="32"/>
      <c r="QMX6" s="32"/>
      <c r="QMY6" s="32"/>
      <c r="QMZ6" s="32"/>
      <c r="QNA6" s="32"/>
      <c r="QNB6" s="32"/>
      <c r="QNC6" s="32"/>
      <c r="QND6" s="32"/>
      <c r="QNE6" s="32"/>
      <c r="QNF6" s="32"/>
      <c r="QNG6" s="32"/>
      <c r="QNH6" s="32"/>
      <c r="QNI6" s="32"/>
      <c r="QNJ6" s="32"/>
      <c r="QNK6" s="32"/>
      <c r="QNL6" s="32"/>
      <c r="QNM6" s="32"/>
      <c r="QNN6" s="32"/>
      <c r="QNO6" s="32"/>
      <c r="QNP6" s="32"/>
      <c r="QNQ6" s="32"/>
      <c r="QNR6" s="32"/>
      <c r="QNS6" s="32"/>
      <c r="QNT6" s="32"/>
      <c r="QNU6" s="32"/>
      <c r="QNV6" s="32"/>
      <c r="QNW6" s="32"/>
      <c r="QNX6" s="32"/>
      <c r="QNY6" s="32"/>
      <c r="QNZ6" s="32"/>
      <c r="QOA6" s="32"/>
      <c r="QOB6" s="32"/>
      <c r="QOC6" s="32"/>
      <c r="QOD6" s="32"/>
      <c r="QOE6" s="32"/>
      <c r="QOF6" s="32"/>
      <c r="QOG6" s="32"/>
      <c r="QOH6" s="32"/>
      <c r="QOI6" s="32"/>
      <c r="QOJ6" s="32"/>
      <c r="QOK6" s="32"/>
      <c r="QOL6" s="32"/>
      <c r="QOM6" s="32"/>
      <c r="QON6" s="32"/>
      <c r="QOO6" s="32"/>
      <c r="QOP6" s="32"/>
      <c r="QOQ6" s="32"/>
      <c r="QOR6" s="32"/>
      <c r="QOS6" s="32"/>
      <c r="QOT6" s="32"/>
      <c r="QOU6" s="32"/>
      <c r="QOV6" s="32"/>
      <c r="QOW6" s="32"/>
      <c r="QOX6" s="32"/>
      <c r="QOY6" s="32"/>
      <c r="QOZ6" s="32"/>
      <c r="QPA6" s="32"/>
      <c r="QPB6" s="32"/>
      <c r="QPC6" s="32"/>
      <c r="QPD6" s="32"/>
      <c r="QPE6" s="32"/>
      <c r="QPF6" s="32"/>
      <c r="QPG6" s="32"/>
      <c r="QPH6" s="32"/>
      <c r="QPI6" s="32"/>
      <c r="QPJ6" s="32"/>
      <c r="QPK6" s="32"/>
      <c r="QPL6" s="32"/>
      <c r="QPM6" s="32"/>
      <c r="QPN6" s="32"/>
      <c r="QPO6" s="32"/>
      <c r="QPP6" s="32"/>
      <c r="QPQ6" s="32"/>
      <c r="QPR6" s="32"/>
      <c r="QPS6" s="32"/>
      <c r="QPT6" s="32"/>
      <c r="QPU6" s="32"/>
      <c r="QPV6" s="32"/>
      <c r="QPW6" s="32"/>
      <c r="QPX6" s="32"/>
      <c r="QPY6" s="32"/>
      <c r="QPZ6" s="32"/>
      <c r="QQA6" s="32"/>
      <c r="QQB6" s="32"/>
      <c r="QQC6" s="32"/>
      <c r="QQD6" s="32"/>
      <c r="QQE6" s="32"/>
      <c r="QQF6" s="32"/>
      <c r="QQG6" s="32"/>
      <c r="QQH6" s="32"/>
      <c r="QQI6" s="32"/>
      <c r="QQJ6" s="32"/>
      <c r="QQK6" s="32"/>
      <c r="QQL6" s="32"/>
      <c r="QQM6" s="32"/>
      <c r="QQN6" s="32"/>
      <c r="QQO6" s="32"/>
      <c r="QQP6" s="32"/>
      <c r="QQQ6" s="32"/>
      <c r="QQR6" s="32"/>
      <c r="QQS6" s="32"/>
      <c r="QQT6" s="32"/>
      <c r="QQU6" s="32"/>
      <c r="QQV6" s="32"/>
      <c r="QQW6" s="32"/>
      <c r="QQX6" s="32"/>
      <c r="QQY6" s="32"/>
      <c r="QQZ6" s="32"/>
      <c r="QRA6" s="32"/>
      <c r="QRB6" s="32"/>
      <c r="QRC6" s="32"/>
      <c r="QRD6" s="32"/>
      <c r="QRE6" s="32"/>
      <c r="QRF6" s="32"/>
      <c r="QRG6" s="32"/>
      <c r="QRH6" s="32"/>
      <c r="QRI6" s="32"/>
      <c r="QRJ6" s="32"/>
      <c r="QRK6" s="32"/>
      <c r="QRL6" s="32"/>
      <c r="QRM6" s="32"/>
      <c r="QRN6" s="32"/>
      <c r="QRO6" s="32"/>
      <c r="QRP6" s="32"/>
      <c r="QRQ6" s="32"/>
      <c r="QRR6" s="32"/>
      <c r="QRS6" s="32"/>
      <c r="QRT6" s="32"/>
      <c r="QRU6" s="32"/>
      <c r="QRV6" s="32"/>
      <c r="QRW6" s="32"/>
      <c r="QRX6" s="32"/>
      <c r="QRY6" s="32"/>
      <c r="QRZ6" s="32"/>
      <c r="QSA6" s="32"/>
      <c r="QSB6" s="32"/>
      <c r="QSC6" s="32"/>
      <c r="QSD6" s="32"/>
      <c r="QSE6" s="32"/>
      <c r="QSF6" s="32"/>
      <c r="QSG6" s="32"/>
      <c r="QSH6" s="32"/>
      <c r="QSI6" s="32"/>
      <c r="QSJ6" s="32"/>
      <c r="QSK6" s="32"/>
      <c r="QSL6" s="32"/>
      <c r="QSM6" s="32"/>
      <c r="QSN6" s="32"/>
      <c r="QSO6" s="32"/>
      <c r="QSP6" s="32"/>
      <c r="QSQ6" s="32"/>
      <c r="QSR6" s="32"/>
      <c r="QSS6" s="32"/>
      <c r="QST6" s="32"/>
      <c r="QSU6" s="32"/>
      <c r="QSV6" s="32"/>
      <c r="QSW6" s="32"/>
      <c r="QSX6" s="32"/>
      <c r="QSY6" s="32"/>
      <c r="QSZ6" s="32"/>
      <c r="QTA6" s="32"/>
      <c r="QTB6" s="32"/>
      <c r="QTC6" s="32"/>
      <c r="QTD6" s="32"/>
      <c r="QTE6" s="32"/>
      <c r="QTF6" s="32"/>
      <c r="QTG6" s="32"/>
      <c r="QTH6" s="32"/>
      <c r="QTI6" s="32"/>
      <c r="QTJ6" s="32"/>
      <c r="QTK6" s="32"/>
      <c r="QTL6" s="32"/>
      <c r="QTM6" s="32"/>
      <c r="QTN6" s="32"/>
      <c r="QTO6" s="32"/>
      <c r="QTP6" s="32"/>
      <c r="QTQ6" s="32"/>
      <c r="QTR6" s="32"/>
      <c r="QTS6" s="32"/>
      <c r="QTT6" s="32"/>
      <c r="QTU6" s="32"/>
      <c r="QTV6" s="32"/>
      <c r="QTW6" s="32"/>
      <c r="QTX6" s="32"/>
      <c r="QTY6" s="32"/>
      <c r="QTZ6" s="32"/>
      <c r="QUA6" s="32"/>
      <c r="QUB6" s="32"/>
      <c r="QUC6" s="32"/>
      <c r="QUD6" s="32"/>
      <c r="QUE6" s="32"/>
      <c r="QUF6" s="32"/>
      <c r="QUG6" s="32"/>
      <c r="QUH6" s="32"/>
      <c r="QUI6" s="32"/>
      <c r="QUJ6" s="32"/>
      <c r="QUK6" s="32"/>
      <c r="QUL6" s="32"/>
      <c r="QUM6" s="32"/>
      <c r="QUN6" s="32"/>
      <c r="QUO6" s="32"/>
      <c r="QUP6" s="32"/>
      <c r="QUQ6" s="32"/>
      <c r="QUR6" s="32"/>
      <c r="QUS6" s="32"/>
      <c r="QUT6" s="32"/>
      <c r="QUU6" s="32"/>
      <c r="QUV6" s="32"/>
      <c r="QUW6" s="32"/>
      <c r="QUX6" s="32"/>
      <c r="QUY6" s="32"/>
      <c r="QUZ6" s="32"/>
      <c r="QVA6" s="32"/>
      <c r="QVB6" s="32"/>
      <c r="QVC6" s="32"/>
      <c r="QVD6" s="32"/>
      <c r="QVE6" s="32"/>
      <c r="QVF6" s="32"/>
      <c r="QVG6" s="32"/>
      <c r="QVH6" s="32"/>
      <c r="QVI6" s="32"/>
      <c r="QVJ6" s="32"/>
      <c r="QVK6" s="32"/>
      <c r="QVL6" s="32"/>
      <c r="QVM6" s="32"/>
      <c r="QVN6" s="32"/>
      <c r="QVO6" s="32"/>
      <c r="QVP6" s="32"/>
      <c r="QVQ6" s="32"/>
      <c r="QVR6" s="32"/>
      <c r="QVS6" s="32"/>
      <c r="QVT6" s="32"/>
      <c r="QVU6" s="32"/>
      <c r="QVV6" s="32"/>
      <c r="QVW6" s="32"/>
      <c r="QVX6" s="32"/>
      <c r="QVY6" s="32"/>
      <c r="QVZ6" s="32"/>
      <c r="QWA6" s="32"/>
      <c r="QWB6" s="32"/>
      <c r="QWC6" s="32"/>
      <c r="QWD6" s="32"/>
      <c r="QWE6" s="32"/>
      <c r="QWF6" s="32"/>
      <c r="QWG6" s="32"/>
      <c r="QWH6" s="32"/>
      <c r="QWI6" s="32"/>
      <c r="QWJ6" s="32"/>
      <c r="QWK6" s="32"/>
      <c r="QWL6" s="32"/>
      <c r="QWM6" s="32"/>
      <c r="QWN6" s="32"/>
      <c r="QWO6" s="32"/>
      <c r="QWP6" s="32"/>
      <c r="QWQ6" s="32"/>
      <c r="QWR6" s="32"/>
      <c r="QWS6" s="32"/>
      <c r="QWT6" s="32"/>
      <c r="QWU6" s="32"/>
      <c r="QWV6" s="32"/>
      <c r="QWW6" s="32"/>
      <c r="QWX6" s="32"/>
      <c r="QWY6" s="32"/>
      <c r="QWZ6" s="32"/>
      <c r="QXA6" s="32"/>
      <c r="QXB6" s="32"/>
      <c r="QXC6" s="32"/>
      <c r="QXD6" s="32"/>
      <c r="QXE6" s="32"/>
      <c r="QXF6" s="32"/>
      <c r="QXG6" s="32"/>
      <c r="QXH6" s="32"/>
      <c r="QXI6" s="32"/>
      <c r="QXJ6" s="32"/>
      <c r="QXK6" s="32"/>
      <c r="QXL6" s="32"/>
      <c r="QXM6" s="32"/>
      <c r="QXN6" s="32"/>
      <c r="QXO6" s="32"/>
      <c r="QXP6" s="32"/>
      <c r="QXQ6" s="32"/>
      <c r="QXR6" s="32"/>
      <c r="QXS6" s="32"/>
      <c r="QXT6" s="32"/>
      <c r="QXU6" s="32"/>
      <c r="QXV6" s="32"/>
      <c r="QXW6" s="32"/>
      <c r="QXX6" s="32"/>
      <c r="QXY6" s="32"/>
      <c r="QXZ6" s="32"/>
      <c r="QYA6" s="32"/>
      <c r="QYB6" s="32"/>
      <c r="QYC6" s="32"/>
      <c r="QYD6" s="32"/>
      <c r="QYE6" s="32"/>
      <c r="QYF6" s="32"/>
      <c r="QYG6" s="32"/>
      <c r="QYH6" s="32"/>
      <c r="QYI6" s="32"/>
      <c r="QYJ6" s="32"/>
      <c r="QYK6" s="32"/>
      <c r="QYL6" s="32"/>
      <c r="QYM6" s="32"/>
      <c r="QYN6" s="32"/>
      <c r="QYO6" s="32"/>
      <c r="QYP6" s="32"/>
      <c r="QYQ6" s="32"/>
      <c r="QYR6" s="32"/>
      <c r="QYS6" s="32"/>
      <c r="QYT6" s="32"/>
      <c r="QYU6" s="32"/>
      <c r="QYV6" s="32"/>
      <c r="QYW6" s="32"/>
      <c r="QYX6" s="32"/>
      <c r="QYY6" s="32"/>
      <c r="QYZ6" s="32"/>
      <c r="QZA6" s="32"/>
      <c r="QZB6" s="32"/>
      <c r="QZC6" s="32"/>
      <c r="QZD6" s="32"/>
      <c r="QZE6" s="32"/>
      <c r="QZF6" s="32"/>
      <c r="QZG6" s="32"/>
      <c r="QZH6" s="32"/>
      <c r="QZI6" s="32"/>
      <c r="QZJ6" s="32"/>
      <c r="QZK6" s="32"/>
      <c r="QZL6" s="32"/>
      <c r="QZM6" s="32"/>
      <c r="QZN6" s="32"/>
      <c r="QZO6" s="32"/>
      <c r="QZP6" s="32"/>
      <c r="QZQ6" s="32"/>
      <c r="QZR6" s="32"/>
      <c r="QZS6" s="32"/>
      <c r="QZT6" s="32"/>
      <c r="QZU6" s="32"/>
      <c r="QZV6" s="32"/>
      <c r="QZW6" s="32"/>
      <c r="QZX6" s="32"/>
      <c r="QZY6" s="32"/>
      <c r="QZZ6" s="32"/>
      <c r="RAA6" s="32"/>
      <c r="RAB6" s="32"/>
      <c r="RAC6" s="32"/>
      <c r="RAD6" s="32"/>
      <c r="RAE6" s="32"/>
      <c r="RAF6" s="32"/>
      <c r="RAG6" s="32"/>
      <c r="RAH6" s="32"/>
      <c r="RAI6" s="32"/>
      <c r="RAJ6" s="32"/>
      <c r="RAK6" s="32"/>
      <c r="RAL6" s="32"/>
      <c r="RAM6" s="32"/>
      <c r="RAN6" s="32"/>
      <c r="RAO6" s="32"/>
      <c r="RAP6" s="32"/>
      <c r="RAQ6" s="32"/>
      <c r="RAR6" s="32"/>
      <c r="RAS6" s="32"/>
      <c r="RAT6" s="32"/>
      <c r="RAU6" s="32"/>
      <c r="RAV6" s="32"/>
      <c r="RAW6" s="32"/>
      <c r="RAX6" s="32"/>
      <c r="RAY6" s="32"/>
      <c r="RAZ6" s="32"/>
      <c r="RBA6" s="32"/>
      <c r="RBB6" s="32"/>
      <c r="RBC6" s="32"/>
      <c r="RBD6" s="32"/>
      <c r="RBE6" s="32"/>
      <c r="RBF6" s="32"/>
      <c r="RBG6" s="32"/>
      <c r="RBH6" s="32"/>
      <c r="RBI6" s="32"/>
      <c r="RBJ6" s="32"/>
      <c r="RBK6" s="32"/>
      <c r="RBL6" s="32"/>
      <c r="RBM6" s="32"/>
      <c r="RBN6" s="32"/>
      <c r="RBO6" s="32"/>
      <c r="RBP6" s="32"/>
      <c r="RBQ6" s="32"/>
      <c r="RBR6" s="32"/>
      <c r="RBS6" s="32"/>
      <c r="RBT6" s="32"/>
      <c r="RBU6" s="32"/>
      <c r="RBV6" s="32"/>
      <c r="RBW6" s="32"/>
      <c r="RBX6" s="32"/>
      <c r="RBY6" s="32"/>
      <c r="RBZ6" s="32"/>
      <c r="RCA6" s="32"/>
      <c r="RCB6" s="32"/>
      <c r="RCC6" s="32"/>
      <c r="RCD6" s="32"/>
      <c r="RCE6" s="32"/>
      <c r="RCF6" s="32"/>
      <c r="RCG6" s="32"/>
      <c r="RCH6" s="32"/>
      <c r="RCI6" s="32"/>
      <c r="RCJ6" s="32"/>
      <c r="RCK6" s="32"/>
      <c r="RCL6" s="32"/>
      <c r="RCM6" s="32"/>
      <c r="RCN6" s="32"/>
      <c r="RCO6" s="32"/>
      <c r="RCP6" s="32"/>
      <c r="RCQ6" s="32"/>
      <c r="RCR6" s="32"/>
      <c r="RCS6" s="32"/>
      <c r="RCT6" s="32"/>
      <c r="RCU6" s="32"/>
      <c r="RCV6" s="32"/>
      <c r="RCW6" s="32"/>
      <c r="RCX6" s="32"/>
      <c r="RCY6" s="32"/>
      <c r="RCZ6" s="32"/>
      <c r="RDA6" s="32"/>
      <c r="RDB6" s="32"/>
      <c r="RDC6" s="32"/>
      <c r="RDD6" s="32"/>
      <c r="RDE6" s="32"/>
      <c r="RDF6" s="32"/>
      <c r="RDG6" s="32"/>
      <c r="RDH6" s="32"/>
      <c r="RDI6" s="32"/>
      <c r="RDJ6" s="32"/>
      <c r="RDK6" s="32"/>
      <c r="RDL6" s="32"/>
      <c r="RDM6" s="32"/>
      <c r="RDN6" s="32"/>
      <c r="RDO6" s="32"/>
      <c r="RDP6" s="32"/>
      <c r="RDQ6" s="32"/>
      <c r="RDR6" s="32"/>
      <c r="RDS6" s="32"/>
      <c r="RDT6" s="32"/>
      <c r="RDU6" s="32"/>
      <c r="RDV6" s="32"/>
      <c r="RDW6" s="32"/>
      <c r="RDX6" s="32"/>
      <c r="RDY6" s="32"/>
      <c r="RDZ6" s="32"/>
      <c r="REA6" s="32"/>
      <c r="REB6" s="32"/>
      <c r="REC6" s="32"/>
      <c r="RED6" s="32"/>
      <c r="REE6" s="32"/>
      <c r="REF6" s="32"/>
      <c r="REG6" s="32"/>
      <c r="REH6" s="32"/>
      <c r="REI6" s="32"/>
      <c r="REJ6" s="32"/>
      <c r="REK6" s="32"/>
      <c r="REL6" s="32"/>
      <c r="REM6" s="32"/>
      <c r="REN6" s="32"/>
      <c r="REO6" s="32"/>
      <c r="REP6" s="32"/>
      <c r="REQ6" s="32"/>
      <c r="RER6" s="32"/>
      <c r="RES6" s="32"/>
      <c r="RET6" s="32"/>
      <c r="REU6" s="32"/>
      <c r="REV6" s="32"/>
      <c r="REW6" s="32"/>
      <c r="REX6" s="32"/>
      <c r="REY6" s="32"/>
      <c r="REZ6" s="32"/>
      <c r="RFA6" s="32"/>
      <c r="RFB6" s="32"/>
      <c r="RFC6" s="32"/>
      <c r="RFD6" s="32"/>
      <c r="RFE6" s="32"/>
      <c r="RFF6" s="32"/>
      <c r="RFG6" s="32"/>
      <c r="RFH6" s="32"/>
      <c r="RFI6" s="32"/>
      <c r="RFJ6" s="32"/>
      <c r="RFK6" s="32"/>
      <c r="RFL6" s="32"/>
      <c r="RFM6" s="32"/>
      <c r="RFN6" s="32"/>
      <c r="RFO6" s="32"/>
      <c r="RFP6" s="32"/>
      <c r="RFQ6" s="32"/>
      <c r="RFR6" s="32"/>
      <c r="RFS6" s="32"/>
      <c r="RFT6" s="32"/>
      <c r="RFU6" s="32"/>
      <c r="RFV6" s="32"/>
      <c r="RFW6" s="32"/>
      <c r="RFX6" s="32"/>
      <c r="RFY6" s="32"/>
      <c r="RFZ6" s="32"/>
      <c r="RGA6" s="32"/>
      <c r="RGB6" s="32"/>
      <c r="RGC6" s="32"/>
      <c r="RGD6" s="32"/>
      <c r="RGE6" s="32"/>
      <c r="RGF6" s="32"/>
      <c r="RGG6" s="32"/>
      <c r="RGH6" s="32"/>
      <c r="RGI6" s="32"/>
      <c r="RGJ6" s="32"/>
      <c r="RGK6" s="32"/>
      <c r="RGL6" s="32"/>
      <c r="RGM6" s="32"/>
      <c r="RGN6" s="32"/>
      <c r="RGO6" s="32"/>
      <c r="RGP6" s="32"/>
      <c r="RGQ6" s="32"/>
      <c r="RGR6" s="32"/>
      <c r="RGS6" s="32"/>
      <c r="RGT6" s="32"/>
      <c r="RGU6" s="32"/>
      <c r="RGV6" s="32"/>
      <c r="RGW6" s="32"/>
      <c r="RGX6" s="32"/>
      <c r="RGY6" s="32"/>
      <c r="RGZ6" s="32"/>
      <c r="RHA6" s="32"/>
      <c r="RHB6" s="32"/>
      <c r="RHC6" s="32"/>
      <c r="RHD6" s="32"/>
      <c r="RHE6" s="32"/>
      <c r="RHF6" s="32"/>
      <c r="RHG6" s="32"/>
      <c r="RHH6" s="32"/>
      <c r="RHI6" s="32"/>
      <c r="RHJ6" s="32"/>
      <c r="RHK6" s="32"/>
      <c r="RHL6" s="32"/>
      <c r="RHM6" s="32"/>
      <c r="RHN6" s="32"/>
      <c r="RHO6" s="32"/>
      <c r="RHP6" s="32"/>
      <c r="RHQ6" s="32"/>
      <c r="RHR6" s="32"/>
      <c r="RHS6" s="32"/>
      <c r="RHT6" s="32"/>
      <c r="RHU6" s="32"/>
      <c r="RHV6" s="32"/>
      <c r="RHW6" s="32"/>
      <c r="RHX6" s="32"/>
      <c r="RHY6" s="32"/>
      <c r="RHZ6" s="32"/>
      <c r="RIA6" s="32"/>
      <c r="RIB6" s="32"/>
      <c r="RIC6" s="32"/>
      <c r="RID6" s="32"/>
      <c r="RIE6" s="32"/>
      <c r="RIF6" s="32"/>
      <c r="RIG6" s="32"/>
      <c r="RIH6" s="32"/>
      <c r="RII6" s="32"/>
      <c r="RIJ6" s="32"/>
      <c r="RIK6" s="32"/>
      <c r="RIL6" s="32"/>
      <c r="RIM6" s="32"/>
      <c r="RIN6" s="32"/>
      <c r="RIO6" s="32"/>
      <c r="RIP6" s="32"/>
      <c r="RIQ6" s="32"/>
      <c r="RIR6" s="32"/>
      <c r="RIS6" s="32"/>
      <c r="RIT6" s="32"/>
      <c r="RIU6" s="32"/>
      <c r="RIV6" s="32"/>
      <c r="RIW6" s="32"/>
      <c r="RIX6" s="32"/>
      <c r="RIY6" s="32"/>
      <c r="RIZ6" s="32"/>
      <c r="RJA6" s="32"/>
      <c r="RJB6" s="32"/>
      <c r="RJC6" s="32"/>
      <c r="RJD6" s="32"/>
      <c r="RJE6" s="32"/>
      <c r="RJF6" s="32"/>
      <c r="RJG6" s="32"/>
      <c r="RJH6" s="32"/>
      <c r="RJI6" s="32"/>
      <c r="RJJ6" s="32"/>
      <c r="RJK6" s="32"/>
      <c r="RJL6" s="32"/>
      <c r="RJM6" s="32"/>
      <c r="RJN6" s="32"/>
      <c r="RJO6" s="32"/>
      <c r="RJP6" s="32"/>
      <c r="RJQ6" s="32"/>
      <c r="RJR6" s="32"/>
      <c r="RJS6" s="32"/>
      <c r="RJT6" s="32"/>
      <c r="RJU6" s="32"/>
      <c r="RJV6" s="32"/>
      <c r="RJW6" s="32"/>
      <c r="RJX6" s="32"/>
      <c r="RJY6" s="32"/>
      <c r="RJZ6" s="32"/>
      <c r="RKA6" s="32"/>
      <c r="RKB6" s="32"/>
      <c r="RKC6" s="32"/>
      <c r="RKD6" s="32"/>
      <c r="RKE6" s="32"/>
      <c r="RKF6" s="32"/>
      <c r="RKG6" s="32"/>
      <c r="RKH6" s="32"/>
      <c r="RKI6" s="32"/>
      <c r="RKJ6" s="32"/>
      <c r="RKK6" s="32"/>
      <c r="RKL6" s="32"/>
      <c r="RKM6" s="32"/>
      <c r="RKN6" s="32"/>
      <c r="RKO6" s="32"/>
      <c r="RKP6" s="32"/>
      <c r="RKQ6" s="32"/>
      <c r="RKR6" s="32"/>
      <c r="RKS6" s="32"/>
      <c r="RKT6" s="32"/>
      <c r="RKU6" s="32"/>
      <c r="RKV6" s="32"/>
      <c r="RKW6" s="32"/>
      <c r="RKX6" s="32"/>
      <c r="RKY6" s="32"/>
      <c r="RKZ6" s="32"/>
      <c r="RLA6" s="32"/>
      <c r="RLB6" s="32"/>
      <c r="RLC6" s="32"/>
      <c r="RLD6" s="32"/>
      <c r="RLE6" s="32"/>
      <c r="RLF6" s="32"/>
      <c r="RLG6" s="32"/>
      <c r="RLH6" s="32"/>
      <c r="RLI6" s="32"/>
      <c r="RLJ6" s="32"/>
      <c r="RLK6" s="32"/>
      <c r="RLL6" s="32"/>
      <c r="RLM6" s="32"/>
      <c r="RLN6" s="32"/>
      <c r="RLO6" s="32"/>
      <c r="RLP6" s="32"/>
      <c r="RLQ6" s="32"/>
      <c r="RLR6" s="32"/>
      <c r="RLS6" s="32"/>
      <c r="RLT6" s="32"/>
      <c r="RLU6" s="32"/>
      <c r="RLV6" s="32"/>
      <c r="RLW6" s="32"/>
      <c r="RLX6" s="32"/>
      <c r="RLY6" s="32"/>
      <c r="RLZ6" s="32"/>
      <c r="RMA6" s="32"/>
      <c r="RMB6" s="32"/>
      <c r="RMC6" s="32"/>
      <c r="RMD6" s="32"/>
      <c r="RME6" s="32"/>
      <c r="RMF6" s="32"/>
      <c r="RMG6" s="32"/>
      <c r="RMH6" s="32"/>
      <c r="RMI6" s="32"/>
      <c r="RMJ6" s="32"/>
      <c r="RMK6" s="32"/>
      <c r="RML6" s="32"/>
      <c r="RMM6" s="32"/>
      <c r="RMN6" s="32"/>
      <c r="RMO6" s="32"/>
      <c r="RMP6" s="32"/>
      <c r="RMQ6" s="32"/>
      <c r="RMR6" s="32"/>
      <c r="RMS6" s="32"/>
      <c r="RMT6" s="32"/>
      <c r="RMU6" s="32"/>
      <c r="RMV6" s="32"/>
      <c r="RMW6" s="32"/>
      <c r="RMX6" s="32"/>
      <c r="RMY6" s="32"/>
      <c r="RMZ6" s="32"/>
      <c r="RNA6" s="32"/>
      <c r="RNB6" s="32"/>
      <c r="RNC6" s="32"/>
      <c r="RND6" s="32"/>
      <c r="RNE6" s="32"/>
      <c r="RNF6" s="32"/>
      <c r="RNG6" s="32"/>
      <c r="RNH6" s="32"/>
      <c r="RNI6" s="32"/>
      <c r="RNJ6" s="32"/>
      <c r="RNK6" s="32"/>
      <c r="RNL6" s="32"/>
      <c r="RNM6" s="32"/>
      <c r="RNN6" s="32"/>
      <c r="RNO6" s="32"/>
      <c r="RNP6" s="32"/>
      <c r="RNQ6" s="32"/>
      <c r="RNR6" s="32"/>
      <c r="RNS6" s="32"/>
      <c r="RNT6" s="32"/>
      <c r="RNU6" s="32"/>
      <c r="RNV6" s="32"/>
      <c r="RNW6" s="32"/>
      <c r="RNX6" s="32"/>
      <c r="RNY6" s="32"/>
      <c r="RNZ6" s="32"/>
      <c r="ROA6" s="32"/>
      <c r="ROB6" s="32"/>
      <c r="ROC6" s="32"/>
      <c r="ROD6" s="32"/>
      <c r="ROE6" s="32"/>
      <c r="ROF6" s="32"/>
      <c r="ROG6" s="32"/>
      <c r="ROH6" s="32"/>
      <c r="ROI6" s="32"/>
      <c r="ROJ6" s="32"/>
      <c r="ROK6" s="32"/>
      <c r="ROL6" s="32"/>
      <c r="ROM6" s="32"/>
      <c r="RON6" s="32"/>
      <c r="ROO6" s="32"/>
      <c r="ROP6" s="32"/>
      <c r="ROQ6" s="32"/>
      <c r="ROR6" s="32"/>
      <c r="ROS6" s="32"/>
      <c r="ROT6" s="32"/>
      <c r="ROU6" s="32"/>
      <c r="ROV6" s="32"/>
      <c r="ROW6" s="32"/>
      <c r="ROX6" s="32"/>
      <c r="ROY6" s="32"/>
      <c r="ROZ6" s="32"/>
      <c r="RPA6" s="32"/>
      <c r="RPB6" s="32"/>
      <c r="RPC6" s="32"/>
      <c r="RPD6" s="32"/>
      <c r="RPE6" s="32"/>
      <c r="RPF6" s="32"/>
      <c r="RPG6" s="32"/>
      <c r="RPH6" s="32"/>
      <c r="RPI6" s="32"/>
      <c r="RPJ6" s="32"/>
      <c r="RPK6" s="32"/>
      <c r="RPL6" s="32"/>
      <c r="RPM6" s="32"/>
      <c r="RPN6" s="32"/>
      <c r="RPO6" s="32"/>
      <c r="RPP6" s="32"/>
      <c r="RPQ6" s="32"/>
      <c r="RPR6" s="32"/>
      <c r="RPS6" s="32"/>
      <c r="RPT6" s="32"/>
      <c r="RPU6" s="32"/>
      <c r="RPV6" s="32"/>
      <c r="RPW6" s="32"/>
      <c r="RPX6" s="32"/>
      <c r="RPY6" s="32"/>
      <c r="RPZ6" s="32"/>
      <c r="RQA6" s="32"/>
      <c r="RQB6" s="32"/>
      <c r="RQC6" s="32"/>
      <c r="RQD6" s="32"/>
      <c r="RQE6" s="32"/>
      <c r="RQF6" s="32"/>
      <c r="RQG6" s="32"/>
      <c r="RQH6" s="32"/>
      <c r="RQI6" s="32"/>
      <c r="RQJ6" s="32"/>
      <c r="RQK6" s="32"/>
      <c r="RQL6" s="32"/>
      <c r="RQM6" s="32"/>
      <c r="RQN6" s="32"/>
      <c r="RQO6" s="32"/>
      <c r="RQP6" s="32"/>
      <c r="RQQ6" s="32"/>
      <c r="RQR6" s="32"/>
      <c r="RQS6" s="32"/>
      <c r="RQT6" s="32"/>
      <c r="RQU6" s="32"/>
      <c r="RQV6" s="32"/>
      <c r="RQW6" s="32"/>
      <c r="RQX6" s="32"/>
      <c r="RQY6" s="32"/>
      <c r="RQZ6" s="32"/>
      <c r="RRA6" s="32"/>
      <c r="RRB6" s="32"/>
      <c r="RRC6" s="32"/>
      <c r="RRD6" s="32"/>
      <c r="RRE6" s="32"/>
      <c r="RRF6" s="32"/>
      <c r="RRG6" s="32"/>
      <c r="RRH6" s="32"/>
      <c r="RRI6" s="32"/>
      <c r="RRJ6" s="32"/>
      <c r="RRK6" s="32"/>
      <c r="RRL6" s="32"/>
      <c r="RRM6" s="32"/>
      <c r="RRN6" s="32"/>
      <c r="RRO6" s="32"/>
      <c r="RRP6" s="32"/>
      <c r="RRQ6" s="32"/>
      <c r="RRR6" s="32"/>
      <c r="RRS6" s="32"/>
      <c r="RRT6" s="32"/>
      <c r="RRU6" s="32"/>
      <c r="RRV6" s="32"/>
      <c r="RRW6" s="32"/>
      <c r="RRX6" s="32"/>
      <c r="RRY6" s="32"/>
      <c r="RRZ6" s="32"/>
      <c r="RSA6" s="32"/>
      <c r="RSB6" s="32"/>
      <c r="RSC6" s="32"/>
      <c r="RSD6" s="32"/>
      <c r="RSE6" s="32"/>
      <c r="RSF6" s="32"/>
      <c r="RSG6" s="32"/>
      <c r="RSH6" s="32"/>
      <c r="RSI6" s="32"/>
      <c r="RSJ6" s="32"/>
      <c r="RSK6" s="32"/>
      <c r="RSL6" s="32"/>
      <c r="RSM6" s="32"/>
      <c r="RSN6" s="32"/>
      <c r="RSO6" s="32"/>
      <c r="RSP6" s="32"/>
      <c r="RSQ6" s="32"/>
      <c r="RSR6" s="32"/>
      <c r="RSS6" s="32"/>
      <c r="RST6" s="32"/>
      <c r="RSU6" s="32"/>
      <c r="RSV6" s="32"/>
      <c r="RSW6" s="32"/>
      <c r="RSX6" s="32"/>
      <c r="RSY6" s="32"/>
      <c r="RSZ6" s="32"/>
      <c r="RTA6" s="32"/>
      <c r="RTB6" s="32"/>
      <c r="RTC6" s="32"/>
      <c r="RTD6" s="32"/>
      <c r="RTE6" s="32"/>
      <c r="RTF6" s="32"/>
      <c r="RTG6" s="32"/>
      <c r="RTH6" s="32"/>
      <c r="RTI6" s="32"/>
      <c r="RTJ6" s="32"/>
      <c r="RTK6" s="32"/>
      <c r="RTL6" s="32"/>
      <c r="RTM6" s="32"/>
      <c r="RTN6" s="32"/>
      <c r="RTO6" s="32"/>
      <c r="RTP6" s="32"/>
      <c r="RTQ6" s="32"/>
      <c r="RTR6" s="32"/>
      <c r="RTS6" s="32"/>
      <c r="RTT6" s="32"/>
      <c r="RTU6" s="32"/>
      <c r="RTV6" s="32"/>
      <c r="RTW6" s="32"/>
      <c r="RTX6" s="32"/>
      <c r="RTY6" s="32"/>
      <c r="RTZ6" s="32"/>
      <c r="RUA6" s="32"/>
      <c r="RUB6" s="32"/>
      <c r="RUC6" s="32"/>
      <c r="RUD6" s="32"/>
      <c r="RUE6" s="32"/>
      <c r="RUF6" s="32"/>
      <c r="RUG6" s="32"/>
      <c r="RUH6" s="32"/>
      <c r="RUI6" s="32"/>
      <c r="RUJ6" s="32"/>
      <c r="RUK6" s="32"/>
      <c r="RUL6" s="32"/>
      <c r="RUM6" s="32"/>
      <c r="RUN6" s="32"/>
      <c r="RUO6" s="32"/>
      <c r="RUP6" s="32"/>
      <c r="RUQ6" s="32"/>
      <c r="RUR6" s="32"/>
      <c r="RUS6" s="32"/>
      <c r="RUT6" s="32"/>
      <c r="RUU6" s="32"/>
      <c r="RUV6" s="32"/>
      <c r="RUW6" s="32"/>
      <c r="RUX6" s="32"/>
      <c r="RUY6" s="32"/>
      <c r="RUZ6" s="32"/>
      <c r="RVA6" s="32"/>
      <c r="RVB6" s="32"/>
      <c r="RVC6" s="32"/>
      <c r="RVD6" s="32"/>
      <c r="RVE6" s="32"/>
      <c r="RVF6" s="32"/>
      <c r="RVG6" s="32"/>
      <c r="RVH6" s="32"/>
      <c r="RVI6" s="32"/>
      <c r="RVJ6" s="32"/>
      <c r="RVK6" s="32"/>
      <c r="RVL6" s="32"/>
      <c r="RVM6" s="32"/>
      <c r="RVN6" s="32"/>
      <c r="RVO6" s="32"/>
      <c r="RVP6" s="32"/>
      <c r="RVQ6" s="32"/>
      <c r="RVR6" s="32"/>
      <c r="RVS6" s="32"/>
      <c r="RVT6" s="32"/>
      <c r="RVU6" s="32"/>
      <c r="RVV6" s="32"/>
      <c r="RVW6" s="32"/>
      <c r="RVX6" s="32"/>
      <c r="RVY6" s="32"/>
      <c r="RVZ6" s="32"/>
      <c r="RWA6" s="32"/>
      <c r="RWB6" s="32"/>
      <c r="RWC6" s="32"/>
      <c r="RWD6" s="32"/>
      <c r="RWE6" s="32"/>
      <c r="RWF6" s="32"/>
      <c r="RWG6" s="32"/>
      <c r="RWH6" s="32"/>
      <c r="RWI6" s="32"/>
      <c r="RWJ6" s="32"/>
      <c r="RWK6" s="32"/>
      <c r="RWL6" s="32"/>
      <c r="RWM6" s="32"/>
      <c r="RWN6" s="32"/>
      <c r="RWO6" s="32"/>
      <c r="RWP6" s="32"/>
      <c r="RWQ6" s="32"/>
      <c r="RWR6" s="32"/>
      <c r="RWS6" s="32"/>
      <c r="RWT6" s="32"/>
      <c r="RWU6" s="32"/>
      <c r="RWV6" s="32"/>
      <c r="RWW6" s="32"/>
      <c r="RWX6" s="32"/>
      <c r="RWY6" s="32"/>
      <c r="RWZ6" s="32"/>
      <c r="RXA6" s="32"/>
      <c r="RXB6" s="32"/>
      <c r="RXC6" s="32"/>
      <c r="RXD6" s="32"/>
      <c r="RXE6" s="32"/>
      <c r="RXF6" s="32"/>
      <c r="RXG6" s="32"/>
      <c r="RXH6" s="32"/>
      <c r="RXI6" s="32"/>
      <c r="RXJ6" s="32"/>
      <c r="RXK6" s="32"/>
      <c r="RXL6" s="32"/>
      <c r="RXM6" s="32"/>
      <c r="RXN6" s="32"/>
      <c r="RXO6" s="32"/>
      <c r="RXP6" s="32"/>
      <c r="RXQ6" s="32"/>
      <c r="RXR6" s="32"/>
      <c r="RXS6" s="32"/>
      <c r="RXT6" s="32"/>
      <c r="RXU6" s="32"/>
      <c r="RXV6" s="32"/>
      <c r="RXW6" s="32"/>
      <c r="RXX6" s="32"/>
      <c r="RXY6" s="32"/>
      <c r="RXZ6" s="32"/>
      <c r="RYA6" s="32"/>
      <c r="RYB6" s="32"/>
      <c r="RYC6" s="32"/>
      <c r="RYD6" s="32"/>
      <c r="RYE6" s="32"/>
      <c r="RYF6" s="32"/>
      <c r="RYG6" s="32"/>
      <c r="RYH6" s="32"/>
      <c r="RYI6" s="32"/>
      <c r="RYJ6" s="32"/>
      <c r="RYK6" s="32"/>
      <c r="RYL6" s="32"/>
      <c r="RYM6" s="32"/>
      <c r="RYN6" s="32"/>
      <c r="RYO6" s="32"/>
      <c r="RYP6" s="32"/>
      <c r="RYQ6" s="32"/>
      <c r="RYR6" s="32"/>
      <c r="RYS6" s="32"/>
      <c r="RYT6" s="32"/>
      <c r="RYU6" s="32"/>
      <c r="RYV6" s="32"/>
      <c r="RYW6" s="32"/>
      <c r="RYX6" s="32"/>
      <c r="RYY6" s="32"/>
      <c r="RYZ6" s="32"/>
      <c r="RZA6" s="32"/>
      <c r="RZB6" s="32"/>
      <c r="RZC6" s="32"/>
      <c r="RZD6" s="32"/>
      <c r="RZE6" s="32"/>
      <c r="RZF6" s="32"/>
      <c r="RZG6" s="32"/>
      <c r="RZH6" s="32"/>
      <c r="RZI6" s="32"/>
      <c r="RZJ6" s="32"/>
      <c r="RZK6" s="32"/>
      <c r="RZL6" s="32"/>
      <c r="RZM6" s="32"/>
      <c r="RZN6" s="32"/>
      <c r="RZO6" s="32"/>
      <c r="RZP6" s="32"/>
      <c r="RZQ6" s="32"/>
      <c r="RZR6" s="32"/>
      <c r="RZS6" s="32"/>
      <c r="RZT6" s="32"/>
      <c r="RZU6" s="32"/>
      <c r="RZV6" s="32"/>
      <c r="RZW6" s="32"/>
      <c r="RZX6" s="32"/>
      <c r="RZY6" s="32"/>
      <c r="RZZ6" s="32"/>
      <c r="SAA6" s="32"/>
      <c r="SAB6" s="32"/>
      <c r="SAC6" s="32"/>
      <c r="SAD6" s="32"/>
      <c r="SAE6" s="32"/>
      <c r="SAF6" s="32"/>
      <c r="SAG6" s="32"/>
      <c r="SAH6" s="32"/>
      <c r="SAI6" s="32"/>
      <c r="SAJ6" s="32"/>
      <c r="SAK6" s="32"/>
      <c r="SAL6" s="32"/>
      <c r="SAM6" s="32"/>
      <c r="SAN6" s="32"/>
      <c r="SAO6" s="32"/>
      <c r="SAP6" s="32"/>
      <c r="SAQ6" s="32"/>
      <c r="SAR6" s="32"/>
      <c r="SAS6" s="32"/>
      <c r="SAT6" s="32"/>
      <c r="SAU6" s="32"/>
      <c r="SAV6" s="32"/>
      <c r="SAW6" s="32"/>
      <c r="SAX6" s="32"/>
      <c r="SAY6" s="32"/>
      <c r="SAZ6" s="32"/>
      <c r="SBA6" s="32"/>
      <c r="SBB6" s="32"/>
      <c r="SBC6" s="32"/>
      <c r="SBD6" s="32"/>
      <c r="SBE6" s="32"/>
      <c r="SBF6" s="32"/>
      <c r="SBG6" s="32"/>
      <c r="SBH6" s="32"/>
      <c r="SBI6" s="32"/>
      <c r="SBJ6" s="32"/>
      <c r="SBK6" s="32"/>
      <c r="SBL6" s="32"/>
      <c r="SBM6" s="32"/>
      <c r="SBN6" s="32"/>
      <c r="SBO6" s="32"/>
      <c r="SBP6" s="32"/>
      <c r="SBQ6" s="32"/>
      <c r="SBR6" s="32"/>
      <c r="SBS6" s="32"/>
      <c r="SBT6" s="32"/>
      <c r="SBU6" s="32"/>
      <c r="SBV6" s="32"/>
      <c r="SBW6" s="32"/>
      <c r="SBX6" s="32"/>
      <c r="SBY6" s="32"/>
      <c r="SBZ6" s="32"/>
      <c r="SCA6" s="32"/>
      <c r="SCB6" s="32"/>
      <c r="SCC6" s="32"/>
      <c r="SCD6" s="32"/>
      <c r="SCE6" s="32"/>
      <c r="SCF6" s="32"/>
      <c r="SCG6" s="32"/>
      <c r="SCH6" s="32"/>
      <c r="SCI6" s="32"/>
      <c r="SCJ6" s="32"/>
      <c r="SCK6" s="32"/>
      <c r="SCL6" s="32"/>
      <c r="SCM6" s="32"/>
      <c r="SCN6" s="32"/>
      <c r="SCO6" s="32"/>
      <c r="SCP6" s="32"/>
      <c r="SCQ6" s="32"/>
      <c r="SCR6" s="32"/>
      <c r="SCS6" s="32"/>
      <c r="SCT6" s="32"/>
      <c r="SCU6" s="32"/>
      <c r="SCV6" s="32"/>
      <c r="SCW6" s="32"/>
      <c r="SCX6" s="32"/>
      <c r="SCY6" s="32"/>
      <c r="SCZ6" s="32"/>
      <c r="SDA6" s="32"/>
      <c r="SDB6" s="32"/>
      <c r="SDC6" s="32"/>
      <c r="SDD6" s="32"/>
      <c r="SDE6" s="32"/>
      <c r="SDF6" s="32"/>
      <c r="SDG6" s="32"/>
      <c r="SDH6" s="32"/>
      <c r="SDI6" s="32"/>
      <c r="SDJ6" s="32"/>
      <c r="SDK6" s="32"/>
      <c r="SDL6" s="32"/>
      <c r="SDM6" s="32"/>
      <c r="SDN6" s="32"/>
      <c r="SDO6" s="32"/>
      <c r="SDP6" s="32"/>
      <c r="SDQ6" s="32"/>
      <c r="SDR6" s="32"/>
      <c r="SDS6" s="32"/>
      <c r="SDT6" s="32"/>
      <c r="SDU6" s="32"/>
      <c r="SDV6" s="32"/>
      <c r="SDW6" s="32"/>
      <c r="SDX6" s="32"/>
      <c r="SDY6" s="32"/>
      <c r="SDZ6" s="32"/>
      <c r="SEA6" s="32"/>
      <c r="SEB6" s="32"/>
      <c r="SEC6" s="32"/>
      <c r="SED6" s="32"/>
      <c r="SEE6" s="32"/>
      <c r="SEF6" s="32"/>
      <c r="SEG6" s="32"/>
      <c r="SEH6" s="32"/>
      <c r="SEI6" s="32"/>
      <c r="SEJ6" s="32"/>
      <c r="SEK6" s="32"/>
      <c r="SEL6" s="32"/>
      <c r="SEM6" s="32"/>
      <c r="SEN6" s="32"/>
      <c r="SEO6" s="32"/>
      <c r="SEP6" s="32"/>
      <c r="SEQ6" s="32"/>
      <c r="SER6" s="32"/>
      <c r="SES6" s="32"/>
      <c r="SET6" s="32"/>
      <c r="SEU6" s="32"/>
      <c r="SEV6" s="32"/>
      <c r="SEW6" s="32"/>
      <c r="SEX6" s="32"/>
      <c r="SEY6" s="32"/>
      <c r="SEZ6" s="32"/>
      <c r="SFA6" s="32"/>
      <c r="SFB6" s="32"/>
      <c r="SFC6" s="32"/>
      <c r="SFD6" s="32"/>
      <c r="SFE6" s="32"/>
      <c r="SFF6" s="32"/>
      <c r="SFG6" s="32"/>
      <c r="SFH6" s="32"/>
      <c r="SFI6" s="32"/>
      <c r="SFJ6" s="32"/>
      <c r="SFK6" s="32"/>
      <c r="SFL6" s="32"/>
      <c r="SFM6" s="32"/>
      <c r="SFN6" s="32"/>
      <c r="SFO6" s="32"/>
      <c r="SFP6" s="32"/>
      <c r="SFQ6" s="32"/>
      <c r="SFR6" s="32"/>
      <c r="SFS6" s="32"/>
      <c r="SFT6" s="32"/>
      <c r="SFU6" s="32"/>
      <c r="SFV6" s="32"/>
      <c r="SFW6" s="32"/>
      <c r="SFX6" s="32"/>
      <c r="SFY6" s="32"/>
      <c r="SFZ6" s="32"/>
      <c r="SGA6" s="32"/>
      <c r="SGB6" s="32"/>
      <c r="SGC6" s="32"/>
      <c r="SGD6" s="32"/>
      <c r="SGE6" s="32"/>
      <c r="SGF6" s="32"/>
      <c r="SGG6" s="32"/>
      <c r="SGH6" s="32"/>
      <c r="SGI6" s="32"/>
      <c r="SGJ6" s="32"/>
      <c r="SGK6" s="32"/>
      <c r="SGL6" s="32"/>
      <c r="SGM6" s="32"/>
      <c r="SGN6" s="32"/>
      <c r="SGO6" s="32"/>
      <c r="SGP6" s="32"/>
      <c r="SGQ6" s="32"/>
      <c r="SGR6" s="32"/>
      <c r="SGS6" s="32"/>
      <c r="SGT6" s="32"/>
      <c r="SGU6" s="32"/>
      <c r="SGV6" s="32"/>
      <c r="SGW6" s="32"/>
      <c r="SGX6" s="32"/>
      <c r="SGY6" s="32"/>
      <c r="SGZ6" s="32"/>
      <c r="SHA6" s="32"/>
      <c r="SHB6" s="32"/>
      <c r="SHC6" s="32"/>
      <c r="SHD6" s="32"/>
      <c r="SHE6" s="32"/>
      <c r="SHF6" s="32"/>
      <c r="SHG6" s="32"/>
      <c r="SHH6" s="32"/>
      <c r="SHI6" s="32"/>
      <c r="SHJ6" s="32"/>
      <c r="SHK6" s="32"/>
      <c r="SHL6" s="32"/>
      <c r="SHM6" s="32"/>
      <c r="SHN6" s="32"/>
      <c r="SHO6" s="32"/>
      <c r="SHP6" s="32"/>
      <c r="SHQ6" s="32"/>
      <c r="SHR6" s="32"/>
      <c r="SHS6" s="32"/>
      <c r="SHT6" s="32"/>
      <c r="SHU6" s="32"/>
      <c r="SHV6" s="32"/>
      <c r="SHW6" s="32"/>
      <c r="SHX6" s="32"/>
      <c r="SHY6" s="32"/>
      <c r="SHZ6" s="32"/>
      <c r="SIA6" s="32"/>
      <c r="SIB6" s="32"/>
      <c r="SIC6" s="32"/>
      <c r="SID6" s="32"/>
      <c r="SIE6" s="32"/>
      <c r="SIF6" s="32"/>
      <c r="SIG6" s="32"/>
      <c r="SIH6" s="32"/>
      <c r="SII6" s="32"/>
      <c r="SIJ6" s="32"/>
      <c r="SIK6" s="32"/>
      <c r="SIL6" s="32"/>
      <c r="SIM6" s="32"/>
      <c r="SIN6" s="32"/>
      <c r="SIO6" s="32"/>
      <c r="SIP6" s="32"/>
      <c r="SIQ6" s="32"/>
      <c r="SIR6" s="32"/>
      <c r="SIS6" s="32"/>
      <c r="SIT6" s="32"/>
      <c r="SIU6" s="32"/>
      <c r="SIV6" s="32"/>
      <c r="SIW6" s="32"/>
      <c r="SIX6" s="32"/>
      <c r="SIY6" s="32"/>
      <c r="SIZ6" s="32"/>
      <c r="SJA6" s="32"/>
      <c r="SJB6" s="32"/>
      <c r="SJC6" s="32"/>
      <c r="SJD6" s="32"/>
      <c r="SJE6" s="32"/>
      <c r="SJF6" s="32"/>
      <c r="SJG6" s="32"/>
      <c r="SJH6" s="32"/>
      <c r="SJI6" s="32"/>
      <c r="SJJ6" s="32"/>
      <c r="SJK6" s="32"/>
      <c r="SJL6" s="32"/>
      <c r="SJM6" s="32"/>
      <c r="SJN6" s="32"/>
      <c r="SJO6" s="32"/>
      <c r="SJP6" s="32"/>
      <c r="SJQ6" s="32"/>
      <c r="SJR6" s="32"/>
      <c r="SJS6" s="32"/>
      <c r="SJT6" s="32"/>
      <c r="SJU6" s="32"/>
      <c r="SJV6" s="32"/>
      <c r="SJW6" s="32"/>
      <c r="SJX6" s="32"/>
      <c r="SJY6" s="32"/>
      <c r="SJZ6" s="32"/>
      <c r="SKA6" s="32"/>
      <c r="SKB6" s="32"/>
      <c r="SKC6" s="32"/>
      <c r="SKD6" s="32"/>
      <c r="SKE6" s="32"/>
      <c r="SKF6" s="32"/>
      <c r="SKG6" s="32"/>
      <c r="SKH6" s="32"/>
      <c r="SKI6" s="32"/>
      <c r="SKJ6" s="32"/>
      <c r="SKK6" s="32"/>
      <c r="SKL6" s="32"/>
      <c r="SKM6" s="32"/>
      <c r="SKN6" s="32"/>
      <c r="SKO6" s="32"/>
      <c r="SKP6" s="32"/>
      <c r="SKQ6" s="32"/>
      <c r="SKR6" s="32"/>
      <c r="SKS6" s="32"/>
      <c r="SKT6" s="32"/>
      <c r="SKU6" s="32"/>
      <c r="SKV6" s="32"/>
      <c r="SKW6" s="32"/>
      <c r="SKX6" s="32"/>
      <c r="SKY6" s="32"/>
      <c r="SKZ6" s="32"/>
      <c r="SLA6" s="32"/>
      <c r="SLB6" s="32"/>
      <c r="SLC6" s="32"/>
      <c r="SLD6" s="32"/>
      <c r="SLE6" s="32"/>
      <c r="SLF6" s="32"/>
      <c r="SLG6" s="32"/>
      <c r="SLH6" s="32"/>
      <c r="SLI6" s="32"/>
      <c r="SLJ6" s="32"/>
      <c r="SLK6" s="32"/>
      <c r="SLL6" s="32"/>
      <c r="SLM6" s="32"/>
      <c r="SLN6" s="32"/>
      <c r="SLO6" s="32"/>
      <c r="SLP6" s="32"/>
      <c r="SLQ6" s="32"/>
      <c r="SLR6" s="32"/>
      <c r="SLS6" s="32"/>
      <c r="SLT6" s="32"/>
      <c r="SLU6" s="32"/>
      <c r="SLV6" s="32"/>
      <c r="SLW6" s="32"/>
      <c r="SLX6" s="32"/>
      <c r="SLY6" s="32"/>
      <c r="SLZ6" s="32"/>
      <c r="SMA6" s="32"/>
      <c r="SMB6" s="32"/>
      <c r="SMC6" s="32"/>
      <c r="SMD6" s="32"/>
      <c r="SME6" s="32"/>
      <c r="SMF6" s="32"/>
      <c r="SMG6" s="32"/>
      <c r="SMH6" s="32"/>
      <c r="SMI6" s="32"/>
      <c r="SMJ6" s="32"/>
      <c r="SMK6" s="32"/>
      <c r="SML6" s="32"/>
      <c r="SMM6" s="32"/>
      <c r="SMN6" s="32"/>
      <c r="SMO6" s="32"/>
      <c r="SMP6" s="32"/>
      <c r="SMQ6" s="32"/>
      <c r="SMR6" s="32"/>
      <c r="SMS6" s="32"/>
      <c r="SMT6" s="32"/>
      <c r="SMU6" s="32"/>
      <c r="SMV6" s="32"/>
      <c r="SMW6" s="32"/>
      <c r="SMX6" s="32"/>
      <c r="SMY6" s="32"/>
      <c r="SMZ6" s="32"/>
      <c r="SNA6" s="32"/>
      <c r="SNB6" s="32"/>
      <c r="SNC6" s="32"/>
      <c r="SND6" s="32"/>
      <c r="SNE6" s="32"/>
      <c r="SNF6" s="32"/>
      <c r="SNG6" s="32"/>
      <c r="SNH6" s="32"/>
      <c r="SNI6" s="32"/>
      <c r="SNJ6" s="32"/>
      <c r="SNK6" s="32"/>
      <c r="SNL6" s="32"/>
      <c r="SNM6" s="32"/>
      <c r="SNN6" s="32"/>
      <c r="SNO6" s="32"/>
      <c r="SNP6" s="32"/>
      <c r="SNQ6" s="32"/>
      <c r="SNR6" s="32"/>
      <c r="SNS6" s="32"/>
      <c r="SNT6" s="32"/>
      <c r="SNU6" s="32"/>
      <c r="SNV6" s="32"/>
      <c r="SNW6" s="32"/>
      <c r="SNX6" s="32"/>
      <c r="SNY6" s="32"/>
      <c r="SNZ6" s="32"/>
      <c r="SOA6" s="32"/>
      <c r="SOB6" s="32"/>
      <c r="SOC6" s="32"/>
      <c r="SOD6" s="32"/>
      <c r="SOE6" s="32"/>
      <c r="SOF6" s="32"/>
      <c r="SOG6" s="32"/>
      <c r="SOH6" s="32"/>
      <c r="SOI6" s="32"/>
      <c r="SOJ6" s="32"/>
      <c r="SOK6" s="32"/>
      <c r="SOL6" s="32"/>
      <c r="SOM6" s="32"/>
      <c r="SON6" s="32"/>
      <c r="SOO6" s="32"/>
      <c r="SOP6" s="32"/>
      <c r="SOQ6" s="32"/>
      <c r="SOR6" s="32"/>
      <c r="SOS6" s="32"/>
      <c r="SOT6" s="32"/>
      <c r="SOU6" s="32"/>
      <c r="SOV6" s="32"/>
      <c r="SOW6" s="32"/>
      <c r="SOX6" s="32"/>
      <c r="SOY6" s="32"/>
      <c r="SOZ6" s="32"/>
      <c r="SPA6" s="32"/>
      <c r="SPB6" s="32"/>
      <c r="SPC6" s="32"/>
      <c r="SPD6" s="32"/>
      <c r="SPE6" s="32"/>
      <c r="SPF6" s="32"/>
      <c r="SPG6" s="32"/>
      <c r="SPH6" s="32"/>
      <c r="SPI6" s="32"/>
      <c r="SPJ6" s="32"/>
      <c r="SPK6" s="32"/>
      <c r="SPL6" s="32"/>
      <c r="SPM6" s="32"/>
      <c r="SPN6" s="32"/>
      <c r="SPO6" s="32"/>
      <c r="SPP6" s="32"/>
      <c r="SPQ6" s="32"/>
      <c r="SPR6" s="32"/>
      <c r="SPS6" s="32"/>
      <c r="SPT6" s="32"/>
      <c r="SPU6" s="32"/>
      <c r="SPV6" s="32"/>
      <c r="SPW6" s="32"/>
      <c r="SPX6" s="32"/>
      <c r="SPY6" s="32"/>
      <c r="SPZ6" s="32"/>
      <c r="SQA6" s="32"/>
      <c r="SQB6" s="32"/>
      <c r="SQC6" s="32"/>
      <c r="SQD6" s="32"/>
      <c r="SQE6" s="32"/>
      <c r="SQF6" s="32"/>
      <c r="SQG6" s="32"/>
      <c r="SQH6" s="32"/>
      <c r="SQI6" s="32"/>
      <c r="SQJ6" s="32"/>
      <c r="SQK6" s="32"/>
      <c r="SQL6" s="32"/>
      <c r="SQM6" s="32"/>
      <c r="SQN6" s="32"/>
      <c r="SQO6" s="32"/>
      <c r="SQP6" s="32"/>
      <c r="SQQ6" s="32"/>
      <c r="SQR6" s="32"/>
      <c r="SQS6" s="32"/>
      <c r="SQT6" s="32"/>
      <c r="SQU6" s="32"/>
      <c r="SQV6" s="32"/>
      <c r="SQW6" s="32"/>
      <c r="SQX6" s="32"/>
      <c r="SQY6" s="32"/>
      <c r="SQZ6" s="32"/>
      <c r="SRA6" s="32"/>
      <c r="SRB6" s="32"/>
      <c r="SRC6" s="32"/>
      <c r="SRD6" s="32"/>
      <c r="SRE6" s="32"/>
      <c r="SRF6" s="32"/>
      <c r="SRG6" s="32"/>
      <c r="SRH6" s="32"/>
      <c r="SRI6" s="32"/>
      <c r="SRJ6" s="32"/>
      <c r="SRK6" s="32"/>
      <c r="SRL6" s="32"/>
      <c r="SRM6" s="32"/>
      <c r="SRN6" s="32"/>
      <c r="SRO6" s="32"/>
      <c r="SRP6" s="32"/>
      <c r="SRQ6" s="32"/>
      <c r="SRR6" s="32"/>
      <c r="SRS6" s="32"/>
      <c r="SRT6" s="32"/>
      <c r="SRU6" s="32"/>
      <c r="SRV6" s="32"/>
      <c r="SRW6" s="32"/>
      <c r="SRX6" s="32"/>
      <c r="SRY6" s="32"/>
      <c r="SRZ6" s="32"/>
      <c r="SSA6" s="32"/>
      <c r="SSB6" s="32"/>
      <c r="SSC6" s="32"/>
      <c r="SSD6" s="32"/>
      <c r="SSE6" s="32"/>
      <c r="SSF6" s="32"/>
      <c r="SSG6" s="32"/>
      <c r="SSH6" s="32"/>
      <c r="SSI6" s="32"/>
      <c r="SSJ6" s="32"/>
      <c r="SSK6" s="32"/>
      <c r="SSL6" s="32"/>
      <c r="SSM6" s="32"/>
      <c r="SSN6" s="32"/>
      <c r="SSO6" s="32"/>
      <c r="SSP6" s="32"/>
      <c r="SSQ6" s="32"/>
      <c r="SSR6" s="32"/>
      <c r="SSS6" s="32"/>
      <c r="SST6" s="32"/>
      <c r="SSU6" s="32"/>
      <c r="SSV6" s="32"/>
      <c r="SSW6" s="32"/>
      <c r="SSX6" s="32"/>
      <c r="SSY6" s="32"/>
      <c r="SSZ6" s="32"/>
      <c r="STA6" s="32"/>
      <c r="STB6" s="32"/>
      <c r="STC6" s="32"/>
      <c r="STD6" s="32"/>
      <c r="STE6" s="32"/>
      <c r="STF6" s="32"/>
      <c r="STG6" s="32"/>
      <c r="STH6" s="32"/>
      <c r="STI6" s="32"/>
      <c r="STJ6" s="32"/>
      <c r="STK6" s="32"/>
      <c r="STL6" s="32"/>
      <c r="STM6" s="32"/>
      <c r="STN6" s="32"/>
      <c r="STO6" s="32"/>
      <c r="STP6" s="32"/>
      <c r="STQ6" s="32"/>
      <c r="STR6" s="32"/>
      <c r="STS6" s="32"/>
      <c r="STT6" s="32"/>
      <c r="STU6" s="32"/>
      <c r="STV6" s="32"/>
      <c r="STW6" s="32"/>
      <c r="STX6" s="32"/>
      <c r="STY6" s="32"/>
      <c r="STZ6" s="32"/>
      <c r="SUA6" s="32"/>
      <c r="SUB6" s="32"/>
      <c r="SUC6" s="32"/>
      <c r="SUD6" s="32"/>
      <c r="SUE6" s="32"/>
      <c r="SUF6" s="32"/>
      <c r="SUG6" s="32"/>
      <c r="SUH6" s="32"/>
      <c r="SUI6" s="32"/>
      <c r="SUJ6" s="32"/>
      <c r="SUK6" s="32"/>
      <c r="SUL6" s="32"/>
      <c r="SUM6" s="32"/>
      <c r="SUN6" s="32"/>
      <c r="SUO6" s="32"/>
      <c r="SUP6" s="32"/>
      <c r="SUQ6" s="32"/>
      <c r="SUR6" s="32"/>
      <c r="SUS6" s="32"/>
      <c r="SUT6" s="32"/>
      <c r="SUU6" s="32"/>
      <c r="SUV6" s="32"/>
      <c r="SUW6" s="32"/>
      <c r="SUX6" s="32"/>
      <c r="SUY6" s="32"/>
      <c r="SUZ6" s="32"/>
      <c r="SVA6" s="32"/>
      <c r="SVB6" s="32"/>
      <c r="SVC6" s="32"/>
      <c r="SVD6" s="32"/>
      <c r="SVE6" s="32"/>
      <c r="SVF6" s="32"/>
      <c r="SVG6" s="32"/>
      <c r="SVH6" s="32"/>
      <c r="SVI6" s="32"/>
      <c r="SVJ6" s="32"/>
      <c r="SVK6" s="32"/>
      <c r="SVL6" s="32"/>
      <c r="SVM6" s="32"/>
      <c r="SVN6" s="32"/>
      <c r="SVO6" s="32"/>
      <c r="SVP6" s="32"/>
      <c r="SVQ6" s="32"/>
      <c r="SVR6" s="32"/>
      <c r="SVS6" s="32"/>
      <c r="SVT6" s="32"/>
      <c r="SVU6" s="32"/>
      <c r="SVV6" s="32"/>
      <c r="SVW6" s="32"/>
      <c r="SVX6" s="32"/>
      <c r="SVY6" s="32"/>
      <c r="SVZ6" s="32"/>
      <c r="SWA6" s="32"/>
      <c r="SWB6" s="32"/>
      <c r="SWC6" s="32"/>
      <c r="SWD6" s="32"/>
      <c r="SWE6" s="32"/>
      <c r="SWF6" s="32"/>
      <c r="SWG6" s="32"/>
      <c r="SWH6" s="32"/>
      <c r="SWI6" s="32"/>
      <c r="SWJ6" s="32"/>
      <c r="SWK6" s="32"/>
      <c r="SWL6" s="32"/>
      <c r="SWM6" s="32"/>
      <c r="SWN6" s="32"/>
      <c r="SWO6" s="32"/>
      <c r="SWP6" s="32"/>
      <c r="SWQ6" s="32"/>
      <c r="SWR6" s="32"/>
      <c r="SWS6" s="32"/>
      <c r="SWT6" s="32"/>
      <c r="SWU6" s="32"/>
      <c r="SWV6" s="32"/>
      <c r="SWW6" s="32"/>
      <c r="SWX6" s="32"/>
      <c r="SWY6" s="32"/>
      <c r="SWZ6" s="32"/>
      <c r="SXA6" s="32"/>
      <c r="SXB6" s="32"/>
      <c r="SXC6" s="32"/>
      <c r="SXD6" s="32"/>
      <c r="SXE6" s="32"/>
      <c r="SXF6" s="32"/>
      <c r="SXG6" s="32"/>
      <c r="SXH6" s="32"/>
      <c r="SXI6" s="32"/>
      <c r="SXJ6" s="32"/>
      <c r="SXK6" s="32"/>
      <c r="SXL6" s="32"/>
      <c r="SXM6" s="32"/>
      <c r="SXN6" s="32"/>
      <c r="SXO6" s="32"/>
      <c r="SXP6" s="32"/>
      <c r="SXQ6" s="32"/>
      <c r="SXR6" s="32"/>
      <c r="SXS6" s="32"/>
      <c r="SXT6" s="32"/>
      <c r="SXU6" s="32"/>
      <c r="SXV6" s="32"/>
      <c r="SXW6" s="32"/>
      <c r="SXX6" s="32"/>
      <c r="SXY6" s="32"/>
      <c r="SXZ6" s="32"/>
      <c r="SYA6" s="32"/>
      <c r="SYB6" s="32"/>
      <c r="SYC6" s="32"/>
      <c r="SYD6" s="32"/>
      <c r="SYE6" s="32"/>
      <c r="SYF6" s="32"/>
      <c r="SYG6" s="32"/>
      <c r="SYH6" s="32"/>
      <c r="SYI6" s="32"/>
      <c r="SYJ6" s="32"/>
      <c r="SYK6" s="32"/>
      <c r="SYL6" s="32"/>
      <c r="SYM6" s="32"/>
      <c r="SYN6" s="32"/>
      <c r="SYO6" s="32"/>
      <c r="SYP6" s="32"/>
      <c r="SYQ6" s="32"/>
      <c r="SYR6" s="32"/>
      <c r="SYS6" s="32"/>
      <c r="SYT6" s="32"/>
      <c r="SYU6" s="32"/>
      <c r="SYV6" s="32"/>
      <c r="SYW6" s="32"/>
      <c r="SYX6" s="32"/>
      <c r="SYY6" s="32"/>
      <c r="SYZ6" s="32"/>
      <c r="SZA6" s="32"/>
      <c r="SZB6" s="32"/>
      <c r="SZC6" s="32"/>
      <c r="SZD6" s="32"/>
      <c r="SZE6" s="32"/>
      <c r="SZF6" s="32"/>
      <c r="SZG6" s="32"/>
      <c r="SZH6" s="32"/>
      <c r="SZI6" s="32"/>
      <c r="SZJ6" s="32"/>
      <c r="SZK6" s="32"/>
      <c r="SZL6" s="32"/>
      <c r="SZM6" s="32"/>
      <c r="SZN6" s="32"/>
      <c r="SZO6" s="32"/>
      <c r="SZP6" s="32"/>
      <c r="SZQ6" s="32"/>
      <c r="SZR6" s="32"/>
      <c r="SZS6" s="32"/>
      <c r="SZT6" s="32"/>
      <c r="SZU6" s="32"/>
      <c r="SZV6" s="32"/>
      <c r="SZW6" s="32"/>
      <c r="SZX6" s="32"/>
      <c r="SZY6" s="32"/>
      <c r="SZZ6" s="32"/>
      <c r="TAA6" s="32"/>
      <c r="TAB6" s="32"/>
      <c r="TAC6" s="32"/>
      <c r="TAD6" s="32"/>
      <c r="TAE6" s="32"/>
      <c r="TAF6" s="32"/>
      <c r="TAG6" s="32"/>
      <c r="TAH6" s="32"/>
      <c r="TAI6" s="32"/>
      <c r="TAJ6" s="32"/>
      <c r="TAK6" s="32"/>
      <c r="TAL6" s="32"/>
      <c r="TAM6" s="32"/>
      <c r="TAN6" s="32"/>
      <c r="TAO6" s="32"/>
      <c r="TAP6" s="32"/>
      <c r="TAQ6" s="32"/>
      <c r="TAR6" s="32"/>
      <c r="TAS6" s="32"/>
      <c r="TAT6" s="32"/>
      <c r="TAU6" s="32"/>
      <c r="TAV6" s="32"/>
      <c r="TAW6" s="32"/>
      <c r="TAX6" s="32"/>
      <c r="TAY6" s="32"/>
      <c r="TAZ6" s="32"/>
      <c r="TBA6" s="32"/>
      <c r="TBB6" s="32"/>
      <c r="TBC6" s="32"/>
      <c r="TBD6" s="32"/>
      <c r="TBE6" s="32"/>
      <c r="TBF6" s="32"/>
      <c r="TBG6" s="32"/>
      <c r="TBH6" s="32"/>
      <c r="TBI6" s="32"/>
      <c r="TBJ6" s="32"/>
      <c r="TBK6" s="32"/>
      <c r="TBL6" s="32"/>
      <c r="TBM6" s="32"/>
      <c r="TBN6" s="32"/>
      <c r="TBO6" s="32"/>
      <c r="TBP6" s="32"/>
      <c r="TBQ6" s="32"/>
      <c r="TBR6" s="32"/>
      <c r="TBS6" s="32"/>
      <c r="TBT6" s="32"/>
      <c r="TBU6" s="32"/>
      <c r="TBV6" s="32"/>
      <c r="TBW6" s="32"/>
      <c r="TBX6" s="32"/>
      <c r="TBY6" s="32"/>
      <c r="TBZ6" s="32"/>
      <c r="TCA6" s="32"/>
      <c r="TCB6" s="32"/>
      <c r="TCC6" s="32"/>
      <c r="TCD6" s="32"/>
      <c r="TCE6" s="32"/>
      <c r="TCF6" s="32"/>
      <c r="TCG6" s="32"/>
      <c r="TCH6" s="32"/>
      <c r="TCI6" s="32"/>
      <c r="TCJ6" s="32"/>
      <c r="TCK6" s="32"/>
      <c r="TCL6" s="32"/>
      <c r="TCM6" s="32"/>
      <c r="TCN6" s="32"/>
      <c r="TCO6" s="32"/>
      <c r="TCP6" s="32"/>
      <c r="TCQ6" s="32"/>
      <c r="TCR6" s="32"/>
      <c r="TCS6" s="32"/>
      <c r="TCT6" s="32"/>
      <c r="TCU6" s="32"/>
      <c r="TCV6" s="32"/>
      <c r="TCW6" s="32"/>
      <c r="TCX6" s="32"/>
      <c r="TCY6" s="32"/>
      <c r="TCZ6" s="32"/>
      <c r="TDA6" s="32"/>
      <c r="TDB6" s="32"/>
      <c r="TDC6" s="32"/>
      <c r="TDD6" s="32"/>
      <c r="TDE6" s="32"/>
      <c r="TDF6" s="32"/>
      <c r="TDG6" s="32"/>
      <c r="TDH6" s="32"/>
      <c r="TDI6" s="32"/>
      <c r="TDJ6" s="32"/>
      <c r="TDK6" s="32"/>
      <c r="TDL6" s="32"/>
      <c r="TDM6" s="32"/>
      <c r="TDN6" s="32"/>
      <c r="TDO6" s="32"/>
      <c r="TDP6" s="32"/>
      <c r="TDQ6" s="32"/>
      <c r="TDR6" s="32"/>
      <c r="TDS6" s="32"/>
      <c r="TDT6" s="32"/>
      <c r="TDU6" s="32"/>
      <c r="TDV6" s="32"/>
      <c r="TDW6" s="32"/>
      <c r="TDX6" s="32"/>
      <c r="TDY6" s="32"/>
      <c r="TDZ6" s="32"/>
      <c r="TEA6" s="32"/>
      <c r="TEB6" s="32"/>
      <c r="TEC6" s="32"/>
      <c r="TED6" s="32"/>
      <c r="TEE6" s="32"/>
      <c r="TEF6" s="32"/>
      <c r="TEG6" s="32"/>
      <c r="TEH6" s="32"/>
      <c r="TEI6" s="32"/>
      <c r="TEJ6" s="32"/>
      <c r="TEK6" s="32"/>
      <c r="TEL6" s="32"/>
      <c r="TEM6" s="32"/>
      <c r="TEN6" s="32"/>
      <c r="TEO6" s="32"/>
      <c r="TEP6" s="32"/>
      <c r="TEQ6" s="32"/>
      <c r="TER6" s="32"/>
      <c r="TES6" s="32"/>
      <c r="TET6" s="32"/>
      <c r="TEU6" s="32"/>
      <c r="TEV6" s="32"/>
      <c r="TEW6" s="32"/>
      <c r="TEX6" s="32"/>
      <c r="TEY6" s="32"/>
      <c r="TEZ6" s="32"/>
      <c r="TFA6" s="32"/>
      <c r="TFB6" s="32"/>
      <c r="TFC6" s="32"/>
      <c r="TFD6" s="32"/>
      <c r="TFE6" s="32"/>
      <c r="TFF6" s="32"/>
      <c r="TFG6" s="32"/>
      <c r="TFH6" s="32"/>
      <c r="TFI6" s="32"/>
      <c r="TFJ6" s="32"/>
      <c r="TFK6" s="32"/>
      <c r="TFL6" s="32"/>
      <c r="TFM6" s="32"/>
      <c r="TFN6" s="32"/>
      <c r="TFO6" s="32"/>
      <c r="TFP6" s="32"/>
      <c r="TFQ6" s="32"/>
      <c r="TFR6" s="32"/>
      <c r="TFS6" s="32"/>
      <c r="TFT6" s="32"/>
      <c r="TFU6" s="32"/>
      <c r="TFV6" s="32"/>
      <c r="TFW6" s="32"/>
      <c r="TFX6" s="32"/>
      <c r="TFY6" s="32"/>
      <c r="TFZ6" s="32"/>
      <c r="TGA6" s="32"/>
      <c r="TGB6" s="32"/>
      <c r="TGC6" s="32"/>
      <c r="TGD6" s="32"/>
      <c r="TGE6" s="32"/>
      <c r="TGF6" s="32"/>
      <c r="TGG6" s="32"/>
      <c r="TGH6" s="32"/>
      <c r="TGI6" s="32"/>
      <c r="TGJ6" s="32"/>
      <c r="TGK6" s="32"/>
      <c r="TGL6" s="32"/>
      <c r="TGM6" s="32"/>
      <c r="TGN6" s="32"/>
      <c r="TGO6" s="32"/>
      <c r="TGP6" s="32"/>
      <c r="TGQ6" s="32"/>
      <c r="TGR6" s="32"/>
      <c r="TGS6" s="32"/>
      <c r="TGT6" s="32"/>
      <c r="TGU6" s="32"/>
      <c r="TGV6" s="32"/>
      <c r="TGW6" s="32"/>
      <c r="TGX6" s="32"/>
      <c r="TGY6" s="32"/>
      <c r="TGZ6" s="32"/>
      <c r="THA6" s="32"/>
      <c r="THB6" s="32"/>
      <c r="THC6" s="32"/>
      <c r="THD6" s="32"/>
      <c r="THE6" s="32"/>
      <c r="THF6" s="32"/>
      <c r="THG6" s="32"/>
      <c r="THH6" s="32"/>
      <c r="THI6" s="32"/>
      <c r="THJ6" s="32"/>
      <c r="THK6" s="32"/>
      <c r="THL6" s="32"/>
      <c r="THM6" s="32"/>
      <c r="THN6" s="32"/>
      <c r="THO6" s="32"/>
      <c r="THP6" s="32"/>
      <c r="THQ6" s="32"/>
      <c r="THR6" s="32"/>
      <c r="THS6" s="32"/>
      <c r="THT6" s="32"/>
      <c r="THU6" s="32"/>
      <c r="THV6" s="32"/>
      <c r="THW6" s="32"/>
      <c r="THX6" s="32"/>
      <c r="THY6" s="32"/>
      <c r="THZ6" s="32"/>
      <c r="TIA6" s="32"/>
      <c r="TIB6" s="32"/>
      <c r="TIC6" s="32"/>
      <c r="TID6" s="32"/>
      <c r="TIE6" s="32"/>
      <c r="TIF6" s="32"/>
      <c r="TIG6" s="32"/>
      <c r="TIH6" s="32"/>
      <c r="TII6" s="32"/>
      <c r="TIJ6" s="32"/>
      <c r="TIK6" s="32"/>
      <c r="TIL6" s="32"/>
      <c r="TIM6" s="32"/>
      <c r="TIN6" s="32"/>
      <c r="TIO6" s="32"/>
      <c r="TIP6" s="32"/>
      <c r="TIQ6" s="32"/>
      <c r="TIR6" s="32"/>
      <c r="TIS6" s="32"/>
      <c r="TIT6" s="32"/>
      <c r="TIU6" s="32"/>
      <c r="TIV6" s="32"/>
      <c r="TIW6" s="32"/>
      <c r="TIX6" s="32"/>
      <c r="TIY6" s="32"/>
      <c r="TIZ6" s="32"/>
      <c r="TJA6" s="32"/>
      <c r="TJB6" s="32"/>
      <c r="TJC6" s="32"/>
      <c r="TJD6" s="32"/>
      <c r="TJE6" s="32"/>
      <c r="TJF6" s="32"/>
      <c r="TJG6" s="32"/>
      <c r="TJH6" s="32"/>
      <c r="TJI6" s="32"/>
      <c r="TJJ6" s="32"/>
      <c r="TJK6" s="32"/>
      <c r="TJL6" s="32"/>
      <c r="TJM6" s="32"/>
      <c r="TJN6" s="32"/>
      <c r="TJO6" s="32"/>
      <c r="TJP6" s="32"/>
      <c r="TJQ6" s="32"/>
      <c r="TJR6" s="32"/>
      <c r="TJS6" s="32"/>
      <c r="TJT6" s="32"/>
      <c r="TJU6" s="32"/>
      <c r="TJV6" s="32"/>
      <c r="TJW6" s="32"/>
      <c r="TJX6" s="32"/>
      <c r="TJY6" s="32"/>
      <c r="TJZ6" s="32"/>
      <c r="TKA6" s="32"/>
      <c r="TKB6" s="32"/>
      <c r="TKC6" s="32"/>
      <c r="TKD6" s="32"/>
      <c r="TKE6" s="32"/>
      <c r="TKF6" s="32"/>
      <c r="TKG6" s="32"/>
      <c r="TKH6" s="32"/>
      <c r="TKI6" s="32"/>
      <c r="TKJ6" s="32"/>
      <c r="TKK6" s="32"/>
      <c r="TKL6" s="32"/>
      <c r="TKM6" s="32"/>
      <c r="TKN6" s="32"/>
      <c r="TKO6" s="32"/>
      <c r="TKP6" s="32"/>
      <c r="TKQ6" s="32"/>
      <c r="TKR6" s="32"/>
      <c r="TKS6" s="32"/>
      <c r="TKT6" s="32"/>
      <c r="TKU6" s="32"/>
      <c r="TKV6" s="32"/>
      <c r="TKW6" s="32"/>
      <c r="TKX6" s="32"/>
      <c r="TKY6" s="32"/>
      <c r="TKZ6" s="32"/>
      <c r="TLA6" s="32"/>
      <c r="TLB6" s="32"/>
      <c r="TLC6" s="32"/>
      <c r="TLD6" s="32"/>
      <c r="TLE6" s="32"/>
      <c r="TLF6" s="32"/>
      <c r="TLG6" s="32"/>
      <c r="TLH6" s="32"/>
      <c r="TLI6" s="32"/>
      <c r="TLJ6" s="32"/>
      <c r="TLK6" s="32"/>
      <c r="TLL6" s="32"/>
      <c r="TLM6" s="32"/>
      <c r="TLN6" s="32"/>
      <c r="TLO6" s="32"/>
      <c r="TLP6" s="32"/>
      <c r="TLQ6" s="32"/>
      <c r="TLR6" s="32"/>
      <c r="TLS6" s="32"/>
      <c r="TLT6" s="32"/>
      <c r="TLU6" s="32"/>
      <c r="TLV6" s="32"/>
      <c r="TLW6" s="32"/>
      <c r="TLX6" s="32"/>
      <c r="TLY6" s="32"/>
      <c r="TLZ6" s="32"/>
      <c r="TMA6" s="32"/>
      <c r="TMB6" s="32"/>
      <c r="TMC6" s="32"/>
      <c r="TMD6" s="32"/>
      <c r="TME6" s="32"/>
      <c r="TMF6" s="32"/>
      <c r="TMG6" s="32"/>
      <c r="TMH6" s="32"/>
      <c r="TMI6" s="32"/>
      <c r="TMJ6" s="32"/>
      <c r="TMK6" s="32"/>
      <c r="TML6" s="32"/>
      <c r="TMM6" s="32"/>
      <c r="TMN6" s="32"/>
      <c r="TMO6" s="32"/>
      <c r="TMP6" s="32"/>
      <c r="TMQ6" s="32"/>
      <c r="TMR6" s="32"/>
      <c r="TMS6" s="32"/>
      <c r="TMT6" s="32"/>
      <c r="TMU6" s="32"/>
      <c r="TMV6" s="32"/>
      <c r="TMW6" s="32"/>
      <c r="TMX6" s="32"/>
      <c r="TMY6" s="32"/>
      <c r="TMZ6" s="32"/>
      <c r="TNA6" s="32"/>
      <c r="TNB6" s="32"/>
      <c r="TNC6" s="32"/>
      <c r="TND6" s="32"/>
      <c r="TNE6" s="32"/>
      <c r="TNF6" s="32"/>
      <c r="TNG6" s="32"/>
      <c r="TNH6" s="32"/>
      <c r="TNI6" s="32"/>
      <c r="TNJ6" s="32"/>
      <c r="TNK6" s="32"/>
      <c r="TNL6" s="32"/>
      <c r="TNM6" s="32"/>
      <c r="TNN6" s="32"/>
      <c r="TNO6" s="32"/>
      <c r="TNP6" s="32"/>
      <c r="TNQ6" s="32"/>
      <c r="TNR6" s="32"/>
      <c r="TNS6" s="32"/>
      <c r="TNT6" s="32"/>
      <c r="TNU6" s="32"/>
      <c r="TNV6" s="32"/>
      <c r="TNW6" s="32"/>
      <c r="TNX6" s="32"/>
      <c r="TNY6" s="32"/>
      <c r="TNZ6" s="32"/>
      <c r="TOA6" s="32"/>
      <c r="TOB6" s="32"/>
      <c r="TOC6" s="32"/>
      <c r="TOD6" s="32"/>
      <c r="TOE6" s="32"/>
      <c r="TOF6" s="32"/>
      <c r="TOG6" s="32"/>
      <c r="TOH6" s="32"/>
      <c r="TOI6" s="32"/>
      <c r="TOJ6" s="32"/>
      <c r="TOK6" s="32"/>
      <c r="TOL6" s="32"/>
      <c r="TOM6" s="32"/>
      <c r="TON6" s="32"/>
      <c r="TOO6" s="32"/>
      <c r="TOP6" s="32"/>
      <c r="TOQ6" s="32"/>
      <c r="TOR6" s="32"/>
      <c r="TOS6" s="32"/>
      <c r="TOT6" s="32"/>
      <c r="TOU6" s="32"/>
      <c r="TOV6" s="32"/>
      <c r="TOW6" s="32"/>
      <c r="TOX6" s="32"/>
      <c r="TOY6" s="32"/>
      <c r="TOZ6" s="32"/>
      <c r="TPA6" s="32"/>
      <c r="TPB6" s="32"/>
      <c r="TPC6" s="32"/>
      <c r="TPD6" s="32"/>
      <c r="TPE6" s="32"/>
      <c r="TPF6" s="32"/>
      <c r="TPG6" s="32"/>
      <c r="TPH6" s="32"/>
      <c r="TPI6" s="32"/>
      <c r="TPJ6" s="32"/>
      <c r="TPK6" s="32"/>
      <c r="TPL6" s="32"/>
      <c r="TPM6" s="32"/>
      <c r="TPN6" s="32"/>
      <c r="TPO6" s="32"/>
      <c r="TPP6" s="32"/>
      <c r="TPQ6" s="32"/>
      <c r="TPR6" s="32"/>
      <c r="TPS6" s="32"/>
      <c r="TPT6" s="32"/>
      <c r="TPU6" s="32"/>
      <c r="TPV6" s="32"/>
      <c r="TPW6" s="32"/>
      <c r="TPX6" s="32"/>
      <c r="TPY6" s="32"/>
      <c r="TPZ6" s="32"/>
      <c r="TQA6" s="32"/>
      <c r="TQB6" s="32"/>
      <c r="TQC6" s="32"/>
      <c r="TQD6" s="32"/>
      <c r="TQE6" s="32"/>
      <c r="TQF6" s="32"/>
      <c r="TQG6" s="32"/>
      <c r="TQH6" s="32"/>
      <c r="TQI6" s="32"/>
      <c r="TQJ6" s="32"/>
      <c r="TQK6" s="32"/>
      <c r="TQL6" s="32"/>
      <c r="TQM6" s="32"/>
      <c r="TQN6" s="32"/>
      <c r="TQO6" s="32"/>
      <c r="TQP6" s="32"/>
      <c r="TQQ6" s="32"/>
      <c r="TQR6" s="32"/>
      <c r="TQS6" s="32"/>
      <c r="TQT6" s="32"/>
      <c r="TQU6" s="32"/>
      <c r="TQV6" s="32"/>
      <c r="TQW6" s="32"/>
      <c r="TQX6" s="32"/>
      <c r="TQY6" s="32"/>
      <c r="TQZ6" s="32"/>
      <c r="TRA6" s="32"/>
      <c r="TRB6" s="32"/>
      <c r="TRC6" s="32"/>
      <c r="TRD6" s="32"/>
      <c r="TRE6" s="32"/>
      <c r="TRF6" s="32"/>
      <c r="TRG6" s="32"/>
      <c r="TRH6" s="32"/>
      <c r="TRI6" s="32"/>
      <c r="TRJ6" s="32"/>
      <c r="TRK6" s="32"/>
      <c r="TRL6" s="32"/>
      <c r="TRM6" s="32"/>
      <c r="TRN6" s="32"/>
      <c r="TRO6" s="32"/>
      <c r="TRP6" s="32"/>
      <c r="TRQ6" s="32"/>
      <c r="TRR6" s="32"/>
      <c r="TRS6" s="32"/>
      <c r="TRT6" s="32"/>
      <c r="TRU6" s="32"/>
      <c r="TRV6" s="32"/>
      <c r="TRW6" s="32"/>
      <c r="TRX6" s="32"/>
      <c r="TRY6" s="32"/>
      <c r="TRZ6" s="32"/>
      <c r="TSA6" s="32"/>
      <c r="TSB6" s="32"/>
      <c r="TSC6" s="32"/>
      <c r="TSD6" s="32"/>
      <c r="TSE6" s="32"/>
      <c r="TSF6" s="32"/>
      <c r="TSG6" s="32"/>
      <c r="TSH6" s="32"/>
      <c r="TSI6" s="32"/>
      <c r="TSJ6" s="32"/>
      <c r="TSK6" s="32"/>
      <c r="TSL6" s="32"/>
      <c r="TSM6" s="32"/>
      <c r="TSN6" s="32"/>
      <c r="TSO6" s="32"/>
      <c r="TSP6" s="32"/>
      <c r="TSQ6" s="32"/>
      <c r="TSR6" s="32"/>
      <c r="TSS6" s="32"/>
      <c r="TST6" s="32"/>
      <c r="TSU6" s="32"/>
      <c r="TSV6" s="32"/>
      <c r="TSW6" s="32"/>
      <c r="TSX6" s="32"/>
      <c r="TSY6" s="32"/>
      <c r="TSZ6" s="32"/>
      <c r="TTA6" s="32"/>
      <c r="TTB6" s="32"/>
      <c r="TTC6" s="32"/>
      <c r="TTD6" s="32"/>
      <c r="TTE6" s="32"/>
      <c r="TTF6" s="32"/>
      <c r="TTG6" s="32"/>
      <c r="TTH6" s="32"/>
      <c r="TTI6" s="32"/>
      <c r="TTJ6" s="32"/>
      <c r="TTK6" s="32"/>
      <c r="TTL6" s="32"/>
      <c r="TTM6" s="32"/>
      <c r="TTN6" s="32"/>
      <c r="TTO6" s="32"/>
      <c r="TTP6" s="32"/>
      <c r="TTQ6" s="32"/>
      <c r="TTR6" s="32"/>
      <c r="TTS6" s="32"/>
      <c r="TTT6" s="32"/>
      <c r="TTU6" s="32"/>
      <c r="TTV6" s="32"/>
      <c r="TTW6" s="32"/>
      <c r="TTX6" s="32"/>
      <c r="TTY6" s="32"/>
      <c r="TTZ6" s="32"/>
      <c r="TUA6" s="32"/>
      <c r="TUB6" s="32"/>
      <c r="TUC6" s="32"/>
      <c r="TUD6" s="32"/>
      <c r="TUE6" s="32"/>
      <c r="TUF6" s="32"/>
      <c r="TUG6" s="32"/>
      <c r="TUH6" s="32"/>
      <c r="TUI6" s="32"/>
      <c r="TUJ6" s="32"/>
      <c r="TUK6" s="32"/>
      <c r="TUL6" s="32"/>
      <c r="TUM6" s="32"/>
      <c r="TUN6" s="32"/>
      <c r="TUO6" s="32"/>
      <c r="TUP6" s="32"/>
      <c r="TUQ6" s="32"/>
      <c r="TUR6" s="32"/>
      <c r="TUS6" s="32"/>
      <c r="TUT6" s="32"/>
      <c r="TUU6" s="32"/>
      <c r="TUV6" s="32"/>
      <c r="TUW6" s="32"/>
      <c r="TUX6" s="32"/>
      <c r="TUY6" s="32"/>
      <c r="TUZ6" s="32"/>
      <c r="TVA6" s="32"/>
      <c r="TVB6" s="32"/>
      <c r="TVC6" s="32"/>
      <c r="TVD6" s="32"/>
      <c r="TVE6" s="32"/>
      <c r="TVF6" s="32"/>
      <c r="TVG6" s="32"/>
      <c r="TVH6" s="32"/>
      <c r="TVI6" s="32"/>
      <c r="TVJ6" s="32"/>
      <c r="TVK6" s="32"/>
      <c r="TVL6" s="32"/>
      <c r="TVM6" s="32"/>
      <c r="TVN6" s="32"/>
      <c r="TVO6" s="32"/>
      <c r="TVP6" s="32"/>
      <c r="TVQ6" s="32"/>
      <c r="TVR6" s="32"/>
      <c r="TVS6" s="32"/>
      <c r="TVT6" s="32"/>
      <c r="TVU6" s="32"/>
      <c r="TVV6" s="32"/>
      <c r="TVW6" s="32"/>
      <c r="TVX6" s="32"/>
      <c r="TVY6" s="32"/>
      <c r="TVZ6" s="32"/>
      <c r="TWA6" s="32"/>
      <c r="TWB6" s="32"/>
      <c r="TWC6" s="32"/>
      <c r="TWD6" s="32"/>
      <c r="TWE6" s="32"/>
      <c r="TWF6" s="32"/>
      <c r="TWG6" s="32"/>
      <c r="TWH6" s="32"/>
      <c r="TWI6" s="32"/>
      <c r="TWJ6" s="32"/>
      <c r="TWK6" s="32"/>
      <c r="TWL6" s="32"/>
      <c r="TWM6" s="32"/>
      <c r="TWN6" s="32"/>
      <c r="TWO6" s="32"/>
      <c r="TWP6" s="32"/>
      <c r="TWQ6" s="32"/>
      <c r="TWR6" s="32"/>
      <c r="TWS6" s="32"/>
      <c r="TWT6" s="32"/>
      <c r="TWU6" s="32"/>
      <c r="TWV6" s="32"/>
      <c r="TWW6" s="32"/>
      <c r="TWX6" s="32"/>
      <c r="TWY6" s="32"/>
      <c r="TWZ6" s="32"/>
      <c r="TXA6" s="32"/>
      <c r="TXB6" s="32"/>
      <c r="TXC6" s="32"/>
      <c r="TXD6" s="32"/>
      <c r="TXE6" s="32"/>
      <c r="TXF6" s="32"/>
      <c r="TXG6" s="32"/>
      <c r="TXH6" s="32"/>
      <c r="TXI6" s="32"/>
      <c r="TXJ6" s="32"/>
      <c r="TXK6" s="32"/>
      <c r="TXL6" s="32"/>
      <c r="TXM6" s="32"/>
      <c r="TXN6" s="32"/>
      <c r="TXO6" s="32"/>
      <c r="TXP6" s="32"/>
      <c r="TXQ6" s="32"/>
      <c r="TXR6" s="32"/>
      <c r="TXS6" s="32"/>
      <c r="TXT6" s="32"/>
      <c r="TXU6" s="32"/>
      <c r="TXV6" s="32"/>
      <c r="TXW6" s="32"/>
      <c r="TXX6" s="32"/>
      <c r="TXY6" s="32"/>
      <c r="TXZ6" s="32"/>
      <c r="TYA6" s="32"/>
      <c r="TYB6" s="32"/>
      <c r="TYC6" s="32"/>
      <c r="TYD6" s="32"/>
      <c r="TYE6" s="32"/>
      <c r="TYF6" s="32"/>
      <c r="TYG6" s="32"/>
      <c r="TYH6" s="32"/>
      <c r="TYI6" s="32"/>
      <c r="TYJ6" s="32"/>
      <c r="TYK6" s="32"/>
      <c r="TYL6" s="32"/>
      <c r="TYM6" s="32"/>
      <c r="TYN6" s="32"/>
      <c r="TYO6" s="32"/>
      <c r="TYP6" s="32"/>
      <c r="TYQ6" s="32"/>
      <c r="TYR6" s="32"/>
      <c r="TYS6" s="32"/>
      <c r="TYT6" s="32"/>
      <c r="TYU6" s="32"/>
      <c r="TYV6" s="32"/>
      <c r="TYW6" s="32"/>
      <c r="TYX6" s="32"/>
      <c r="TYY6" s="32"/>
      <c r="TYZ6" s="32"/>
      <c r="TZA6" s="32"/>
      <c r="TZB6" s="32"/>
      <c r="TZC6" s="32"/>
      <c r="TZD6" s="32"/>
      <c r="TZE6" s="32"/>
      <c r="TZF6" s="32"/>
      <c r="TZG6" s="32"/>
      <c r="TZH6" s="32"/>
      <c r="TZI6" s="32"/>
      <c r="TZJ6" s="32"/>
      <c r="TZK6" s="32"/>
      <c r="TZL6" s="32"/>
      <c r="TZM6" s="32"/>
      <c r="TZN6" s="32"/>
      <c r="TZO6" s="32"/>
      <c r="TZP6" s="32"/>
      <c r="TZQ6" s="32"/>
      <c r="TZR6" s="32"/>
      <c r="TZS6" s="32"/>
      <c r="TZT6" s="32"/>
      <c r="TZU6" s="32"/>
      <c r="TZV6" s="32"/>
      <c r="TZW6" s="32"/>
      <c r="TZX6" s="32"/>
      <c r="TZY6" s="32"/>
      <c r="TZZ6" s="32"/>
      <c r="UAA6" s="32"/>
      <c r="UAB6" s="32"/>
      <c r="UAC6" s="32"/>
      <c r="UAD6" s="32"/>
      <c r="UAE6" s="32"/>
      <c r="UAF6" s="32"/>
      <c r="UAG6" s="32"/>
      <c r="UAH6" s="32"/>
      <c r="UAI6" s="32"/>
      <c r="UAJ6" s="32"/>
      <c r="UAK6" s="32"/>
      <c r="UAL6" s="32"/>
      <c r="UAM6" s="32"/>
      <c r="UAN6" s="32"/>
      <c r="UAO6" s="32"/>
      <c r="UAP6" s="32"/>
      <c r="UAQ6" s="32"/>
      <c r="UAR6" s="32"/>
      <c r="UAS6" s="32"/>
      <c r="UAT6" s="32"/>
      <c r="UAU6" s="32"/>
      <c r="UAV6" s="32"/>
      <c r="UAW6" s="32"/>
      <c r="UAX6" s="32"/>
      <c r="UAY6" s="32"/>
      <c r="UAZ6" s="32"/>
      <c r="UBA6" s="32"/>
      <c r="UBB6" s="32"/>
      <c r="UBC6" s="32"/>
      <c r="UBD6" s="32"/>
      <c r="UBE6" s="32"/>
      <c r="UBF6" s="32"/>
      <c r="UBG6" s="32"/>
      <c r="UBH6" s="32"/>
      <c r="UBI6" s="32"/>
      <c r="UBJ6" s="32"/>
      <c r="UBK6" s="32"/>
      <c r="UBL6" s="32"/>
      <c r="UBM6" s="32"/>
      <c r="UBN6" s="32"/>
      <c r="UBO6" s="32"/>
      <c r="UBP6" s="32"/>
      <c r="UBQ6" s="32"/>
      <c r="UBR6" s="32"/>
      <c r="UBS6" s="32"/>
      <c r="UBT6" s="32"/>
      <c r="UBU6" s="32"/>
      <c r="UBV6" s="32"/>
      <c r="UBW6" s="32"/>
      <c r="UBX6" s="32"/>
      <c r="UBY6" s="32"/>
      <c r="UBZ6" s="32"/>
      <c r="UCA6" s="32"/>
      <c r="UCB6" s="32"/>
      <c r="UCC6" s="32"/>
      <c r="UCD6" s="32"/>
      <c r="UCE6" s="32"/>
      <c r="UCF6" s="32"/>
      <c r="UCG6" s="32"/>
      <c r="UCH6" s="32"/>
      <c r="UCI6" s="32"/>
      <c r="UCJ6" s="32"/>
      <c r="UCK6" s="32"/>
      <c r="UCL6" s="32"/>
      <c r="UCM6" s="32"/>
      <c r="UCN6" s="32"/>
      <c r="UCO6" s="32"/>
      <c r="UCP6" s="32"/>
      <c r="UCQ6" s="32"/>
      <c r="UCR6" s="32"/>
      <c r="UCS6" s="32"/>
      <c r="UCT6" s="32"/>
      <c r="UCU6" s="32"/>
      <c r="UCV6" s="32"/>
      <c r="UCW6" s="32"/>
      <c r="UCX6" s="32"/>
      <c r="UCY6" s="32"/>
      <c r="UCZ6" s="32"/>
      <c r="UDA6" s="32"/>
      <c r="UDB6" s="32"/>
      <c r="UDC6" s="32"/>
      <c r="UDD6" s="32"/>
      <c r="UDE6" s="32"/>
      <c r="UDF6" s="32"/>
      <c r="UDG6" s="32"/>
      <c r="UDH6" s="32"/>
      <c r="UDI6" s="32"/>
      <c r="UDJ6" s="32"/>
      <c r="UDK6" s="32"/>
      <c r="UDL6" s="32"/>
      <c r="UDM6" s="32"/>
      <c r="UDN6" s="32"/>
      <c r="UDO6" s="32"/>
      <c r="UDP6" s="32"/>
      <c r="UDQ6" s="32"/>
      <c r="UDR6" s="32"/>
      <c r="UDS6" s="32"/>
      <c r="UDT6" s="32"/>
      <c r="UDU6" s="32"/>
      <c r="UDV6" s="32"/>
      <c r="UDW6" s="32"/>
      <c r="UDX6" s="32"/>
      <c r="UDY6" s="32"/>
      <c r="UDZ6" s="32"/>
      <c r="UEA6" s="32"/>
      <c r="UEB6" s="32"/>
      <c r="UEC6" s="32"/>
      <c r="UED6" s="32"/>
      <c r="UEE6" s="32"/>
      <c r="UEF6" s="32"/>
      <c r="UEG6" s="32"/>
      <c r="UEH6" s="32"/>
      <c r="UEI6" s="32"/>
      <c r="UEJ6" s="32"/>
      <c r="UEK6" s="32"/>
      <c r="UEL6" s="32"/>
      <c r="UEM6" s="32"/>
      <c r="UEN6" s="32"/>
      <c r="UEO6" s="32"/>
      <c r="UEP6" s="32"/>
      <c r="UEQ6" s="32"/>
      <c r="UER6" s="32"/>
      <c r="UES6" s="32"/>
      <c r="UET6" s="32"/>
      <c r="UEU6" s="32"/>
      <c r="UEV6" s="32"/>
      <c r="UEW6" s="32"/>
      <c r="UEX6" s="32"/>
      <c r="UEY6" s="32"/>
      <c r="UEZ6" s="32"/>
      <c r="UFA6" s="32"/>
      <c r="UFB6" s="32"/>
      <c r="UFC6" s="32"/>
      <c r="UFD6" s="32"/>
      <c r="UFE6" s="32"/>
      <c r="UFF6" s="32"/>
      <c r="UFG6" s="32"/>
      <c r="UFH6" s="32"/>
      <c r="UFI6" s="32"/>
      <c r="UFJ6" s="32"/>
      <c r="UFK6" s="32"/>
      <c r="UFL6" s="32"/>
      <c r="UFM6" s="32"/>
      <c r="UFN6" s="32"/>
      <c r="UFO6" s="32"/>
      <c r="UFP6" s="32"/>
      <c r="UFQ6" s="32"/>
      <c r="UFR6" s="32"/>
      <c r="UFS6" s="32"/>
      <c r="UFT6" s="32"/>
      <c r="UFU6" s="32"/>
      <c r="UFV6" s="32"/>
      <c r="UFW6" s="32"/>
      <c r="UFX6" s="32"/>
      <c r="UFY6" s="32"/>
      <c r="UFZ6" s="32"/>
      <c r="UGA6" s="32"/>
      <c r="UGB6" s="32"/>
      <c r="UGC6" s="32"/>
      <c r="UGD6" s="32"/>
      <c r="UGE6" s="32"/>
      <c r="UGF6" s="32"/>
      <c r="UGG6" s="32"/>
      <c r="UGH6" s="32"/>
      <c r="UGI6" s="32"/>
      <c r="UGJ6" s="32"/>
      <c r="UGK6" s="32"/>
      <c r="UGL6" s="32"/>
      <c r="UGM6" s="32"/>
      <c r="UGN6" s="32"/>
      <c r="UGO6" s="32"/>
      <c r="UGP6" s="32"/>
      <c r="UGQ6" s="32"/>
      <c r="UGR6" s="32"/>
      <c r="UGS6" s="32"/>
      <c r="UGT6" s="32"/>
      <c r="UGU6" s="32"/>
      <c r="UGV6" s="32"/>
      <c r="UGW6" s="32"/>
      <c r="UGX6" s="32"/>
      <c r="UGY6" s="32"/>
      <c r="UGZ6" s="32"/>
      <c r="UHA6" s="32"/>
      <c r="UHB6" s="32"/>
      <c r="UHC6" s="32"/>
      <c r="UHD6" s="32"/>
      <c r="UHE6" s="32"/>
      <c r="UHF6" s="32"/>
      <c r="UHG6" s="32"/>
      <c r="UHH6" s="32"/>
      <c r="UHI6" s="32"/>
      <c r="UHJ6" s="32"/>
      <c r="UHK6" s="32"/>
      <c r="UHL6" s="32"/>
      <c r="UHM6" s="32"/>
      <c r="UHN6" s="32"/>
      <c r="UHO6" s="32"/>
      <c r="UHP6" s="32"/>
      <c r="UHQ6" s="32"/>
      <c r="UHR6" s="32"/>
      <c r="UHS6" s="32"/>
      <c r="UHT6" s="32"/>
      <c r="UHU6" s="32"/>
      <c r="UHV6" s="32"/>
      <c r="UHW6" s="32"/>
      <c r="UHX6" s="32"/>
      <c r="UHY6" s="32"/>
      <c r="UHZ6" s="32"/>
      <c r="UIA6" s="32"/>
      <c r="UIB6" s="32"/>
      <c r="UIC6" s="32"/>
      <c r="UID6" s="32"/>
      <c r="UIE6" s="32"/>
      <c r="UIF6" s="32"/>
      <c r="UIG6" s="32"/>
      <c r="UIH6" s="32"/>
      <c r="UII6" s="32"/>
      <c r="UIJ6" s="32"/>
      <c r="UIK6" s="32"/>
      <c r="UIL6" s="32"/>
      <c r="UIM6" s="32"/>
      <c r="UIN6" s="32"/>
      <c r="UIO6" s="32"/>
      <c r="UIP6" s="32"/>
      <c r="UIQ6" s="32"/>
      <c r="UIR6" s="32"/>
      <c r="UIS6" s="32"/>
      <c r="UIT6" s="32"/>
      <c r="UIU6" s="32"/>
      <c r="UIV6" s="32"/>
      <c r="UIW6" s="32"/>
      <c r="UIX6" s="32"/>
      <c r="UIY6" s="32"/>
      <c r="UIZ6" s="32"/>
      <c r="UJA6" s="32"/>
      <c r="UJB6" s="32"/>
      <c r="UJC6" s="32"/>
      <c r="UJD6" s="32"/>
      <c r="UJE6" s="32"/>
      <c r="UJF6" s="32"/>
      <c r="UJG6" s="32"/>
      <c r="UJH6" s="32"/>
      <c r="UJI6" s="32"/>
      <c r="UJJ6" s="32"/>
      <c r="UJK6" s="32"/>
      <c r="UJL6" s="32"/>
      <c r="UJM6" s="32"/>
      <c r="UJN6" s="32"/>
      <c r="UJO6" s="32"/>
      <c r="UJP6" s="32"/>
      <c r="UJQ6" s="32"/>
      <c r="UJR6" s="32"/>
      <c r="UJS6" s="32"/>
      <c r="UJT6" s="32"/>
      <c r="UJU6" s="32"/>
      <c r="UJV6" s="32"/>
      <c r="UJW6" s="32"/>
      <c r="UJX6" s="32"/>
      <c r="UJY6" s="32"/>
      <c r="UJZ6" s="32"/>
      <c r="UKA6" s="32"/>
      <c r="UKB6" s="32"/>
      <c r="UKC6" s="32"/>
      <c r="UKD6" s="32"/>
      <c r="UKE6" s="32"/>
      <c r="UKF6" s="32"/>
      <c r="UKG6" s="32"/>
      <c r="UKH6" s="32"/>
      <c r="UKI6" s="32"/>
      <c r="UKJ6" s="32"/>
      <c r="UKK6" s="32"/>
      <c r="UKL6" s="32"/>
      <c r="UKM6" s="32"/>
      <c r="UKN6" s="32"/>
      <c r="UKO6" s="32"/>
      <c r="UKP6" s="32"/>
      <c r="UKQ6" s="32"/>
      <c r="UKR6" s="32"/>
      <c r="UKS6" s="32"/>
      <c r="UKT6" s="32"/>
      <c r="UKU6" s="32"/>
      <c r="UKV6" s="32"/>
      <c r="UKW6" s="32"/>
      <c r="UKX6" s="32"/>
      <c r="UKY6" s="32"/>
      <c r="UKZ6" s="32"/>
      <c r="ULA6" s="32"/>
      <c r="ULB6" s="32"/>
      <c r="ULC6" s="32"/>
      <c r="ULD6" s="32"/>
      <c r="ULE6" s="32"/>
      <c r="ULF6" s="32"/>
      <c r="ULG6" s="32"/>
      <c r="ULH6" s="32"/>
      <c r="ULI6" s="32"/>
      <c r="ULJ6" s="32"/>
      <c r="ULK6" s="32"/>
      <c r="ULL6" s="32"/>
      <c r="ULM6" s="32"/>
      <c r="ULN6" s="32"/>
      <c r="ULO6" s="32"/>
      <c r="ULP6" s="32"/>
      <c r="ULQ6" s="32"/>
      <c r="ULR6" s="32"/>
      <c r="ULS6" s="32"/>
      <c r="ULT6" s="32"/>
      <c r="ULU6" s="32"/>
      <c r="ULV6" s="32"/>
      <c r="ULW6" s="32"/>
      <c r="ULX6" s="32"/>
      <c r="ULY6" s="32"/>
      <c r="ULZ6" s="32"/>
      <c r="UMA6" s="32"/>
      <c r="UMB6" s="32"/>
      <c r="UMC6" s="32"/>
      <c r="UMD6" s="32"/>
      <c r="UME6" s="32"/>
      <c r="UMF6" s="32"/>
      <c r="UMG6" s="32"/>
      <c r="UMH6" s="32"/>
      <c r="UMI6" s="32"/>
      <c r="UMJ6" s="32"/>
      <c r="UMK6" s="32"/>
      <c r="UML6" s="32"/>
      <c r="UMM6" s="32"/>
      <c r="UMN6" s="32"/>
      <c r="UMO6" s="32"/>
      <c r="UMP6" s="32"/>
      <c r="UMQ6" s="32"/>
      <c r="UMR6" s="32"/>
      <c r="UMS6" s="32"/>
      <c r="UMT6" s="32"/>
      <c r="UMU6" s="32"/>
      <c r="UMV6" s="32"/>
      <c r="UMW6" s="32"/>
      <c r="UMX6" s="32"/>
      <c r="UMY6" s="32"/>
      <c r="UMZ6" s="32"/>
      <c r="UNA6" s="32"/>
      <c r="UNB6" s="32"/>
      <c r="UNC6" s="32"/>
      <c r="UND6" s="32"/>
      <c r="UNE6" s="32"/>
      <c r="UNF6" s="32"/>
      <c r="UNG6" s="32"/>
      <c r="UNH6" s="32"/>
      <c r="UNI6" s="32"/>
      <c r="UNJ6" s="32"/>
      <c r="UNK6" s="32"/>
      <c r="UNL6" s="32"/>
      <c r="UNM6" s="32"/>
      <c r="UNN6" s="32"/>
      <c r="UNO6" s="32"/>
      <c r="UNP6" s="32"/>
      <c r="UNQ6" s="32"/>
      <c r="UNR6" s="32"/>
      <c r="UNS6" s="32"/>
      <c r="UNT6" s="32"/>
      <c r="UNU6" s="32"/>
      <c r="UNV6" s="32"/>
      <c r="UNW6" s="32"/>
      <c r="UNX6" s="32"/>
      <c r="UNY6" s="32"/>
      <c r="UNZ6" s="32"/>
      <c r="UOA6" s="32"/>
      <c r="UOB6" s="32"/>
      <c r="UOC6" s="32"/>
      <c r="UOD6" s="32"/>
      <c r="UOE6" s="32"/>
      <c r="UOF6" s="32"/>
      <c r="UOG6" s="32"/>
      <c r="UOH6" s="32"/>
      <c r="UOI6" s="32"/>
      <c r="UOJ6" s="32"/>
      <c r="UOK6" s="32"/>
      <c r="UOL6" s="32"/>
      <c r="UOM6" s="32"/>
      <c r="UON6" s="32"/>
      <c r="UOO6" s="32"/>
      <c r="UOP6" s="32"/>
      <c r="UOQ6" s="32"/>
      <c r="UOR6" s="32"/>
      <c r="UOS6" s="32"/>
      <c r="UOT6" s="32"/>
      <c r="UOU6" s="32"/>
      <c r="UOV6" s="32"/>
      <c r="UOW6" s="32"/>
      <c r="UOX6" s="32"/>
      <c r="UOY6" s="32"/>
      <c r="UOZ6" s="32"/>
      <c r="UPA6" s="32"/>
      <c r="UPB6" s="32"/>
      <c r="UPC6" s="32"/>
      <c r="UPD6" s="32"/>
      <c r="UPE6" s="32"/>
      <c r="UPF6" s="32"/>
      <c r="UPG6" s="32"/>
      <c r="UPH6" s="32"/>
      <c r="UPI6" s="32"/>
      <c r="UPJ6" s="32"/>
      <c r="UPK6" s="32"/>
      <c r="UPL6" s="32"/>
      <c r="UPM6" s="32"/>
      <c r="UPN6" s="32"/>
      <c r="UPO6" s="32"/>
      <c r="UPP6" s="32"/>
      <c r="UPQ6" s="32"/>
      <c r="UPR6" s="32"/>
      <c r="UPS6" s="32"/>
      <c r="UPT6" s="32"/>
      <c r="UPU6" s="32"/>
      <c r="UPV6" s="32"/>
      <c r="UPW6" s="32"/>
      <c r="UPX6" s="32"/>
      <c r="UPY6" s="32"/>
      <c r="UPZ6" s="32"/>
      <c r="UQA6" s="32"/>
      <c r="UQB6" s="32"/>
      <c r="UQC6" s="32"/>
      <c r="UQD6" s="32"/>
      <c r="UQE6" s="32"/>
      <c r="UQF6" s="32"/>
      <c r="UQG6" s="32"/>
      <c r="UQH6" s="32"/>
      <c r="UQI6" s="32"/>
      <c r="UQJ6" s="32"/>
      <c r="UQK6" s="32"/>
      <c r="UQL6" s="32"/>
      <c r="UQM6" s="32"/>
      <c r="UQN6" s="32"/>
      <c r="UQO6" s="32"/>
      <c r="UQP6" s="32"/>
      <c r="UQQ6" s="32"/>
      <c r="UQR6" s="32"/>
      <c r="UQS6" s="32"/>
      <c r="UQT6" s="32"/>
      <c r="UQU6" s="32"/>
      <c r="UQV6" s="32"/>
      <c r="UQW6" s="32"/>
      <c r="UQX6" s="32"/>
      <c r="UQY6" s="32"/>
      <c r="UQZ6" s="32"/>
      <c r="URA6" s="32"/>
      <c r="URB6" s="32"/>
      <c r="URC6" s="32"/>
      <c r="URD6" s="32"/>
      <c r="URE6" s="32"/>
      <c r="URF6" s="32"/>
      <c r="URG6" s="32"/>
      <c r="URH6" s="32"/>
      <c r="URI6" s="32"/>
      <c r="URJ6" s="32"/>
      <c r="URK6" s="32"/>
      <c r="URL6" s="32"/>
      <c r="URM6" s="32"/>
      <c r="URN6" s="32"/>
      <c r="URO6" s="32"/>
      <c r="URP6" s="32"/>
      <c r="URQ6" s="32"/>
      <c r="URR6" s="32"/>
      <c r="URS6" s="32"/>
      <c r="URT6" s="32"/>
      <c r="URU6" s="32"/>
      <c r="URV6" s="32"/>
      <c r="URW6" s="32"/>
      <c r="URX6" s="32"/>
      <c r="URY6" s="32"/>
      <c r="URZ6" s="32"/>
      <c r="USA6" s="32"/>
      <c r="USB6" s="32"/>
      <c r="USC6" s="32"/>
      <c r="USD6" s="32"/>
      <c r="USE6" s="32"/>
      <c r="USF6" s="32"/>
      <c r="USG6" s="32"/>
      <c r="USH6" s="32"/>
      <c r="USI6" s="32"/>
      <c r="USJ6" s="32"/>
      <c r="USK6" s="32"/>
      <c r="USL6" s="32"/>
      <c r="USM6" s="32"/>
      <c r="USN6" s="32"/>
      <c r="USO6" s="32"/>
      <c r="USP6" s="32"/>
      <c r="USQ6" s="32"/>
      <c r="USR6" s="32"/>
      <c r="USS6" s="32"/>
      <c r="UST6" s="32"/>
      <c r="USU6" s="32"/>
      <c r="USV6" s="32"/>
      <c r="USW6" s="32"/>
      <c r="USX6" s="32"/>
      <c r="USY6" s="32"/>
      <c r="USZ6" s="32"/>
      <c r="UTA6" s="32"/>
      <c r="UTB6" s="32"/>
      <c r="UTC6" s="32"/>
      <c r="UTD6" s="32"/>
      <c r="UTE6" s="32"/>
      <c r="UTF6" s="32"/>
      <c r="UTG6" s="32"/>
      <c r="UTH6" s="32"/>
      <c r="UTI6" s="32"/>
      <c r="UTJ6" s="32"/>
      <c r="UTK6" s="32"/>
      <c r="UTL6" s="32"/>
      <c r="UTM6" s="32"/>
      <c r="UTN6" s="32"/>
      <c r="UTO6" s="32"/>
      <c r="UTP6" s="32"/>
      <c r="UTQ6" s="32"/>
      <c r="UTR6" s="32"/>
      <c r="UTS6" s="32"/>
      <c r="UTT6" s="32"/>
      <c r="UTU6" s="32"/>
      <c r="UTV6" s="32"/>
      <c r="UTW6" s="32"/>
      <c r="UTX6" s="32"/>
      <c r="UTY6" s="32"/>
      <c r="UTZ6" s="32"/>
      <c r="UUA6" s="32"/>
      <c r="UUB6" s="32"/>
      <c r="UUC6" s="32"/>
      <c r="UUD6" s="32"/>
      <c r="UUE6" s="32"/>
      <c r="UUF6" s="32"/>
      <c r="UUG6" s="32"/>
      <c r="UUH6" s="32"/>
      <c r="UUI6" s="32"/>
      <c r="UUJ6" s="32"/>
      <c r="UUK6" s="32"/>
      <c r="UUL6" s="32"/>
      <c r="UUM6" s="32"/>
      <c r="UUN6" s="32"/>
      <c r="UUO6" s="32"/>
      <c r="UUP6" s="32"/>
      <c r="UUQ6" s="32"/>
      <c r="UUR6" s="32"/>
      <c r="UUS6" s="32"/>
      <c r="UUT6" s="32"/>
      <c r="UUU6" s="32"/>
      <c r="UUV6" s="32"/>
      <c r="UUW6" s="32"/>
      <c r="UUX6" s="32"/>
      <c r="UUY6" s="32"/>
      <c r="UUZ6" s="32"/>
      <c r="UVA6" s="32"/>
      <c r="UVB6" s="32"/>
      <c r="UVC6" s="32"/>
      <c r="UVD6" s="32"/>
      <c r="UVE6" s="32"/>
      <c r="UVF6" s="32"/>
      <c r="UVG6" s="32"/>
      <c r="UVH6" s="32"/>
      <c r="UVI6" s="32"/>
      <c r="UVJ6" s="32"/>
      <c r="UVK6" s="32"/>
      <c r="UVL6" s="32"/>
      <c r="UVM6" s="32"/>
      <c r="UVN6" s="32"/>
      <c r="UVO6" s="32"/>
      <c r="UVP6" s="32"/>
      <c r="UVQ6" s="32"/>
      <c r="UVR6" s="32"/>
      <c r="UVS6" s="32"/>
      <c r="UVT6" s="32"/>
      <c r="UVU6" s="32"/>
      <c r="UVV6" s="32"/>
      <c r="UVW6" s="32"/>
      <c r="UVX6" s="32"/>
      <c r="UVY6" s="32"/>
      <c r="UVZ6" s="32"/>
      <c r="UWA6" s="32"/>
      <c r="UWB6" s="32"/>
      <c r="UWC6" s="32"/>
      <c r="UWD6" s="32"/>
      <c r="UWE6" s="32"/>
      <c r="UWF6" s="32"/>
      <c r="UWG6" s="32"/>
      <c r="UWH6" s="32"/>
      <c r="UWI6" s="32"/>
      <c r="UWJ6" s="32"/>
      <c r="UWK6" s="32"/>
      <c r="UWL6" s="32"/>
      <c r="UWM6" s="32"/>
      <c r="UWN6" s="32"/>
      <c r="UWO6" s="32"/>
      <c r="UWP6" s="32"/>
      <c r="UWQ6" s="32"/>
      <c r="UWR6" s="32"/>
      <c r="UWS6" s="32"/>
      <c r="UWT6" s="32"/>
      <c r="UWU6" s="32"/>
      <c r="UWV6" s="32"/>
      <c r="UWW6" s="32"/>
      <c r="UWX6" s="32"/>
      <c r="UWY6" s="32"/>
      <c r="UWZ6" s="32"/>
      <c r="UXA6" s="32"/>
      <c r="UXB6" s="32"/>
      <c r="UXC6" s="32"/>
      <c r="UXD6" s="32"/>
      <c r="UXE6" s="32"/>
      <c r="UXF6" s="32"/>
      <c r="UXG6" s="32"/>
      <c r="UXH6" s="32"/>
      <c r="UXI6" s="32"/>
      <c r="UXJ6" s="32"/>
      <c r="UXK6" s="32"/>
      <c r="UXL6" s="32"/>
      <c r="UXM6" s="32"/>
      <c r="UXN6" s="32"/>
      <c r="UXO6" s="32"/>
      <c r="UXP6" s="32"/>
      <c r="UXQ6" s="32"/>
      <c r="UXR6" s="32"/>
      <c r="UXS6" s="32"/>
      <c r="UXT6" s="32"/>
      <c r="UXU6" s="32"/>
      <c r="UXV6" s="32"/>
      <c r="UXW6" s="32"/>
      <c r="UXX6" s="32"/>
      <c r="UXY6" s="32"/>
      <c r="UXZ6" s="32"/>
      <c r="UYA6" s="32"/>
      <c r="UYB6" s="32"/>
      <c r="UYC6" s="32"/>
      <c r="UYD6" s="32"/>
      <c r="UYE6" s="32"/>
      <c r="UYF6" s="32"/>
      <c r="UYG6" s="32"/>
      <c r="UYH6" s="32"/>
      <c r="UYI6" s="32"/>
      <c r="UYJ6" s="32"/>
      <c r="UYK6" s="32"/>
      <c r="UYL6" s="32"/>
      <c r="UYM6" s="32"/>
      <c r="UYN6" s="32"/>
      <c r="UYO6" s="32"/>
      <c r="UYP6" s="32"/>
      <c r="UYQ6" s="32"/>
      <c r="UYR6" s="32"/>
      <c r="UYS6" s="32"/>
      <c r="UYT6" s="32"/>
      <c r="UYU6" s="32"/>
      <c r="UYV6" s="32"/>
      <c r="UYW6" s="32"/>
      <c r="UYX6" s="32"/>
      <c r="UYY6" s="32"/>
      <c r="UYZ6" s="32"/>
      <c r="UZA6" s="32"/>
      <c r="UZB6" s="32"/>
      <c r="UZC6" s="32"/>
      <c r="UZD6" s="32"/>
      <c r="UZE6" s="32"/>
      <c r="UZF6" s="32"/>
      <c r="UZG6" s="32"/>
      <c r="UZH6" s="32"/>
      <c r="UZI6" s="32"/>
      <c r="UZJ6" s="32"/>
      <c r="UZK6" s="32"/>
      <c r="UZL6" s="32"/>
      <c r="UZM6" s="32"/>
      <c r="UZN6" s="32"/>
      <c r="UZO6" s="32"/>
      <c r="UZP6" s="32"/>
      <c r="UZQ6" s="32"/>
      <c r="UZR6" s="32"/>
      <c r="UZS6" s="32"/>
      <c r="UZT6" s="32"/>
      <c r="UZU6" s="32"/>
      <c r="UZV6" s="32"/>
      <c r="UZW6" s="32"/>
      <c r="UZX6" s="32"/>
      <c r="UZY6" s="32"/>
      <c r="UZZ6" s="32"/>
      <c r="VAA6" s="32"/>
      <c r="VAB6" s="32"/>
      <c r="VAC6" s="32"/>
      <c r="VAD6" s="32"/>
      <c r="VAE6" s="32"/>
      <c r="VAF6" s="32"/>
      <c r="VAG6" s="32"/>
      <c r="VAH6" s="32"/>
      <c r="VAI6" s="32"/>
      <c r="VAJ6" s="32"/>
      <c r="VAK6" s="32"/>
      <c r="VAL6" s="32"/>
      <c r="VAM6" s="32"/>
      <c r="VAN6" s="32"/>
      <c r="VAO6" s="32"/>
      <c r="VAP6" s="32"/>
      <c r="VAQ6" s="32"/>
      <c r="VAR6" s="32"/>
      <c r="VAS6" s="32"/>
      <c r="VAT6" s="32"/>
      <c r="VAU6" s="32"/>
      <c r="VAV6" s="32"/>
      <c r="VAW6" s="32"/>
      <c r="VAX6" s="32"/>
      <c r="VAY6" s="32"/>
      <c r="VAZ6" s="32"/>
      <c r="VBA6" s="32"/>
      <c r="VBB6" s="32"/>
      <c r="VBC6" s="32"/>
      <c r="VBD6" s="32"/>
      <c r="VBE6" s="32"/>
      <c r="VBF6" s="32"/>
      <c r="VBG6" s="32"/>
      <c r="VBH6" s="32"/>
      <c r="VBI6" s="32"/>
      <c r="VBJ6" s="32"/>
      <c r="VBK6" s="32"/>
      <c r="VBL6" s="32"/>
      <c r="VBM6" s="32"/>
      <c r="VBN6" s="32"/>
      <c r="VBO6" s="32"/>
      <c r="VBP6" s="32"/>
      <c r="VBQ6" s="32"/>
      <c r="VBR6" s="32"/>
      <c r="VBS6" s="32"/>
      <c r="VBT6" s="32"/>
      <c r="VBU6" s="32"/>
      <c r="VBV6" s="32"/>
      <c r="VBW6" s="32"/>
      <c r="VBX6" s="32"/>
      <c r="VBY6" s="32"/>
      <c r="VBZ6" s="32"/>
      <c r="VCA6" s="32"/>
      <c r="VCB6" s="32"/>
      <c r="VCC6" s="32"/>
      <c r="VCD6" s="32"/>
      <c r="VCE6" s="32"/>
      <c r="VCF6" s="32"/>
      <c r="VCG6" s="32"/>
      <c r="VCH6" s="32"/>
      <c r="VCI6" s="32"/>
      <c r="VCJ6" s="32"/>
      <c r="VCK6" s="32"/>
      <c r="VCL6" s="32"/>
      <c r="VCM6" s="32"/>
      <c r="VCN6" s="32"/>
      <c r="VCO6" s="32"/>
      <c r="VCP6" s="32"/>
      <c r="VCQ6" s="32"/>
      <c r="VCR6" s="32"/>
      <c r="VCS6" s="32"/>
      <c r="VCT6" s="32"/>
      <c r="VCU6" s="32"/>
      <c r="VCV6" s="32"/>
      <c r="VCW6" s="32"/>
      <c r="VCX6" s="32"/>
      <c r="VCY6" s="32"/>
      <c r="VCZ6" s="32"/>
      <c r="VDA6" s="32"/>
      <c r="VDB6" s="32"/>
      <c r="VDC6" s="32"/>
      <c r="VDD6" s="32"/>
      <c r="VDE6" s="32"/>
      <c r="VDF6" s="32"/>
      <c r="VDG6" s="32"/>
      <c r="VDH6" s="32"/>
      <c r="VDI6" s="32"/>
      <c r="VDJ6" s="32"/>
      <c r="VDK6" s="32"/>
      <c r="VDL6" s="32"/>
      <c r="VDM6" s="32"/>
      <c r="VDN6" s="32"/>
      <c r="VDO6" s="32"/>
      <c r="VDP6" s="32"/>
      <c r="VDQ6" s="32"/>
      <c r="VDR6" s="32"/>
      <c r="VDS6" s="32"/>
      <c r="VDT6" s="32"/>
      <c r="VDU6" s="32"/>
      <c r="VDV6" s="32"/>
      <c r="VDW6" s="32"/>
      <c r="VDX6" s="32"/>
      <c r="VDY6" s="32"/>
      <c r="VDZ6" s="32"/>
      <c r="VEA6" s="32"/>
      <c r="VEB6" s="32"/>
      <c r="VEC6" s="32"/>
      <c r="VED6" s="32"/>
      <c r="VEE6" s="32"/>
      <c r="VEF6" s="32"/>
      <c r="VEG6" s="32"/>
      <c r="VEH6" s="32"/>
      <c r="VEI6" s="32"/>
      <c r="VEJ6" s="32"/>
      <c r="VEK6" s="32"/>
      <c r="VEL6" s="32"/>
      <c r="VEM6" s="32"/>
      <c r="VEN6" s="32"/>
      <c r="VEO6" s="32"/>
      <c r="VEP6" s="32"/>
      <c r="VEQ6" s="32"/>
      <c r="VER6" s="32"/>
      <c r="VES6" s="32"/>
      <c r="VET6" s="32"/>
      <c r="VEU6" s="32"/>
      <c r="VEV6" s="32"/>
      <c r="VEW6" s="32"/>
      <c r="VEX6" s="32"/>
      <c r="VEY6" s="32"/>
      <c r="VEZ6" s="32"/>
      <c r="VFA6" s="32"/>
      <c r="VFB6" s="32"/>
      <c r="VFC6" s="32"/>
      <c r="VFD6" s="32"/>
      <c r="VFE6" s="32"/>
      <c r="VFF6" s="32"/>
      <c r="VFG6" s="32"/>
      <c r="VFH6" s="32"/>
      <c r="VFI6" s="32"/>
      <c r="VFJ6" s="32"/>
      <c r="VFK6" s="32"/>
      <c r="VFL6" s="32"/>
      <c r="VFM6" s="32"/>
      <c r="VFN6" s="32"/>
      <c r="VFO6" s="32"/>
      <c r="VFP6" s="32"/>
      <c r="VFQ6" s="32"/>
      <c r="VFR6" s="32"/>
      <c r="VFS6" s="32"/>
      <c r="VFT6" s="32"/>
      <c r="VFU6" s="32"/>
      <c r="VFV6" s="32"/>
      <c r="VFW6" s="32"/>
      <c r="VFX6" s="32"/>
      <c r="VFY6" s="32"/>
      <c r="VFZ6" s="32"/>
      <c r="VGA6" s="32"/>
      <c r="VGB6" s="32"/>
      <c r="VGC6" s="32"/>
      <c r="VGD6" s="32"/>
      <c r="VGE6" s="32"/>
      <c r="VGF6" s="32"/>
      <c r="VGG6" s="32"/>
      <c r="VGH6" s="32"/>
      <c r="VGI6" s="32"/>
      <c r="VGJ6" s="32"/>
      <c r="VGK6" s="32"/>
      <c r="VGL6" s="32"/>
      <c r="VGM6" s="32"/>
      <c r="VGN6" s="32"/>
      <c r="VGO6" s="32"/>
      <c r="VGP6" s="32"/>
      <c r="VGQ6" s="32"/>
      <c r="VGR6" s="32"/>
      <c r="VGS6" s="32"/>
      <c r="VGT6" s="32"/>
      <c r="VGU6" s="32"/>
      <c r="VGV6" s="32"/>
      <c r="VGW6" s="32"/>
      <c r="VGX6" s="32"/>
      <c r="VGY6" s="32"/>
      <c r="VGZ6" s="32"/>
      <c r="VHA6" s="32"/>
      <c r="VHB6" s="32"/>
      <c r="VHC6" s="32"/>
      <c r="VHD6" s="32"/>
      <c r="VHE6" s="32"/>
      <c r="VHF6" s="32"/>
      <c r="VHG6" s="32"/>
      <c r="VHH6" s="32"/>
      <c r="VHI6" s="32"/>
      <c r="VHJ6" s="32"/>
      <c r="VHK6" s="32"/>
      <c r="VHL6" s="32"/>
      <c r="VHM6" s="32"/>
      <c r="VHN6" s="32"/>
      <c r="VHO6" s="32"/>
      <c r="VHP6" s="32"/>
      <c r="VHQ6" s="32"/>
      <c r="VHR6" s="32"/>
      <c r="VHS6" s="32"/>
      <c r="VHT6" s="32"/>
      <c r="VHU6" s="32"/>
      <c r="VHV6" s="32"/>
      <c r="VHW6" s="32"/>
      <c r="VHX6" s="32"/>
      <c r="VHY6" s="32"/>
      <c r="VHZ6" s="32"/>
      <c r="VIA6" s="32"/>
      <c r="VIB6" s="32"/>
      <c r="VIC6" s="32"/>
      <c r="VID6" s="32"/>
      <c r="VIE6" s="32"/>
      <c r="VIF6" s="32"/>
      <c r="VIG6" s="32"/>
      <c r="VIH6" s="32"/>
      <c r="VII6" s="32"/>
      <c r="VIJ6" s="32"/>
      <c r="VIK6" s="32"/>
      <c r="VIL6" s="32"/>
      <c r="VIM6" s="32"/>
      <c r="VIN6" s="32"/>
      <c r="VIO6" s="32"/>
      <c r="VIP6" s="32"/>
      <c r="VIQ6" s="32"/>
      <c r="VIR6" s="32"/>
      <c r="VIS6" s="32"/>
      <c r="VIT6" s="32"/>
      <c r="VIU6" s="32"/>
      <c r="VIV6" s="32"/>
      <c r="VIW6" s="32"/>
      <c r="VIX6" s="32"/>
      <c r="VIY6" s="32"/>
      <c r="VIZ6" s="32"/>
      <c r="VJA6" s="32"/>
      <c r="VJB6" s="32"/>
      <c r="VJC6" s="32"/>
      <c r="VJD6" s="32"/>
      <c r="VJE6" s="32"/>
      <c r="VJF6" s="32"/>
      <c r="VJG6" s="32"/>
      <c r="VJH6" s="32"/>
      <c r="VJI6" s="32"/>
      <c r="VJJ6" s="32"/>
      <c r="VJK6" s="32"/>
      <c r="VJL6" s="32"/>
      <c r="VJM6" s="32"/>
      <c r="VJN6" s="32"/>
      <c r="VJO6" s="32"/>
      <c r="VJP6" s="32"/>
      <c r="VJQ6" s="32"/>
      <c r="VJR6" s="32"/>
      <c r="VJS6" s="32"/>
      <c r="VJT6" s="32"/>
      <c r="VJU6" s="32"/>
      <c r="VJV6" s="32"/>
      <c r="VJW6" s="32"/>
      <c r="VJX6" s="32"/>
      <c r="VJY6" s="32"/>
      <c r="VJZ6" s="32"/>
      <c r="VKA6" s="32"/>
      <c r="VKB6" s="32"/>
      <c r="VKC6" s="32"/>
      <c r="VKD6" s="32"/>
      <c r="VKE6" s="32"/>
      <c r="VKF6" s="32"/>
      <c r="VKG6" s="32"/>
      <c r="VKH6" s="32"/>
      <c r="VKI6" s="32"/>
      <c r="VKJ6" s="32"/>
      <c r="VKK6" s="32"/>
      <c r="VKL6" s="32"/>
      <c r="VKM6" s="32"/>
      <c r="VKN6" s="32"/>
      <c r="VKO6" s="32"/>
      <c r="VKP6" s="32"/>
      <c r="VKQ6" s="32"/>
      <c r="VKR6" s="32"/>
      <c r="VKS6" s="32"/>
      <c r="VKT6" s="32"/>
      <c r="VKU6" s="32"/>
      <c r="VKV6" s="32"/>
      <c r="VKW6" s="32"/>
      <c r="VKX6" s="32"/>
      <c r="VKY6" s="32"/>
      <c r="VKZ6" s="32"/>
      <c r="VLA6" s="32"/>
      <c r="VLB6" s="32"/>
      <c r="VLC6" s="32"/>
      <c r="VLD6" s="32"/>
      <c r="VLE6" s="32"/>
      <c r="VLF6" s="32"/>
      <c r="VLG6" s="32"/>
      <c r="VLH6" s="32"/>
      <c r="VLI6" s="32"/>
      <c r="VLJ6" s="32"/>
      <c r="VLK6" s="32"/>
      <c r="VLL6" s="32"/>
      <c r="VLM6" s="32"/>
      <c r="VLN6" s="32"/>
      <c r="VLO6" s="32"/>
      <c r="VLP6" s="32"/>
      <c r="VLQ6" s="32"/>
      <c r="VLR6" s="32"/>
      <c r="VLS6" s="32"/>
      <c r="VLT6" s="32"/>
      <c r="VLU6" s="32"/>
      <c r="VLV6" s="32"/>
      <c r="VLW6" s="32"/>
      <c r="VLX6" s="32"/>
      <c r="VLY6" s="32"/>
      <c r="VLZ6" s="32"/>
      <c r="VMA6" s="32"/>
      <c r="VMB6" s="32"/>
      <c r="VMC6" s="32"/>
      <c r="VMD6" s="32"/>
      <c r="VME6" s="32"/>
      <c r="VMF6" s="32"/>
      <c r="VMG6" s="32"/>
      <c r="VMH6" s="32"/>
      <c r="VMI6" s="32"/>
      <c r="VMJ6" s="32"/>
      <c r="VMK6" s="32"/>
      <c r="VML6" s="32"/>
      <c r="VMM6" s="32"/>
      <c r="VMN6" s="32"/>
      <c r="VMO6" s="32"/>
      <c r="VMP6" s="32"/>
      <c r="VMQ6" s="32"/>
      <c r="VMR6" s="32"/>
      <c r="VMS6" s="32"/>
      <c r="VMT6" s="32"/>
      <c r="VMU6" s="32"/>
      <c r="VMV6" s="32"/>
      <c r="VMW6" s="32"/>
      <c r="VMX6" s="32"/>
      <c r="VMY6" s="32"/>
      <c r="VMZ6" s="32"/>
      <c r="VNA6" s="32"/>
      <c r="VNB6" s="32"/>
      <c r="VNC6" s="32"/>
      <c r="VND6" s="32"/>
      <c r="VNE6" s="32"/>
      <c r="VNF6" s="32"/>
      <c r="VNG6" s="32"/>
      <c r="VNH6" s="32"/>
      <c r="VNI6" s="32"/>
      <c r="VNJ6" s="32"/>
      <c r="VNK6" s="32"/>
      <c r="VNL6" s="32"/>
      <c r="VNM6" s="32"/>
      <c r="VNN6" s="32"/>
      <c r="VNO6" s="32"/>
      <c r="VNP6" s="32"/>
      <c r="VNQ6" s="32"/>
      <c r="VNR6" s="32"/>
      <c r="VNS6" s="32"/>
      <c r="VNT6" s="32"/>
      <c r="VNU6" s="32"/>
      <c r="VNV6" s="32"/>
      <c r="VNW6" s="32"/>
      <c r="VNX6" s="32"/>
      <c r="VNY6" s="32"/>
      <c r="VNZ6" s="32"/>
      <c r="VOA6" s="32"/>
      <c r="VOB6" s="32"/>
      <c r="VOC6" s="32"/>
      <c r="VOD6" s="32"/>
      <c r="VOE6" s="32"/>
      <c r="VOF6" s="32"/>
      <c r="VOG6" s="32"/>
      <c r="VOH6" s="32"/>
      <c r="VOI6" s="32"/>
      <c r="VOJ6" s="32"/>
      <c r="VOK6" s="32"/>
      <c r="VOL6" s="32"/>
      <c r="VOM6" s="32"/>
      <c r="VON6" s="32"/>
      <c r="VOO6" s="32"/>
      <c r="VOP6" s="32"/>
      <c r="VOQ6" s="32"/>
      <c r="VOR6" s="32"/>
      <c r="VOS6" s="32"/>
      <c r="VOT6" s="32"/>
      <c r="VOU6" s="32"/>
      <c r="VOV6" s="32"/>
      <c r="VOW6" s="32"/>
      <c r="VOX6" s="32"/>
      <c r="VOY6" s="32"/>
      <c r="VOZ6" s="32"/>
      <c r="VPA6" s="32"/>
      <c r="VPB6" s="32"/>
      <c r="VPC6" s="32"/>
      <c r="VPD6" s="32"/>
      <c r="VPE6" s="32"/>
      <c r="VPF6" s="32"/>
      <c r="VPG6" s="32"/>
      <c r="VPH6" s="32"/>
      <c r="VPI6" s="32"/>
      <c r="VPJ6" s="32"/>
      <c r="VPK6" s="32"/>
      <c r="VPL6" s="32"/>
      <c r="VPM6" s="32"/>
      <c r="VPN6" s="32"/>
      <c r="VPO6" s="32"/>
      <c r="VPP6" s="32"/>
      <c r="VPQ6" s="32"/>
      <c r="VPR6" s="32"/>
      <c r="VPS6" s="32"/>
      <c r="VPT6" s="32"/>
      <c r="VPU6" s="32"/>
      <c r="VPV6" s="32"/>
      <c r="VPW6" s="32"/>
      <c r="VPX6" s="32"/>
      <c r="VPY6" s="32"/>
      <c r="VPZ6" s="32"/>
      <c r="VQA6" s="32"/>
      <c r="VQB6" s="32"/>
      <c r="VQC6" s="32"/>
      <c r="VQD6" s="32"/>
      <c r="VQE6" s="32"/>
      <c r="VQF6" s="32"/>
      <c r="VQG6" s="32"/>
      <c r="VQH6" s="32"/>
      <c r="VQI6" s="32"/>
      <c r="VQJ6" s="32"/>
      <c r="VQK6" s="32"/>
      <c r="VQL6" s="32"/>
      <c r="VQM6" s="32"/>
      <c r="VQN6" s="32"/>
      <c r="VQO6" s="32"/>
      <c r="VQP6" s="32"/>
      <c r="VQQ6" s="32"/>
      <c r="VQR6" s="32"/>
      <c r="VQS6" s="32"/>
      <c r="VQT6" s="32"/>
      <c r="VQU6" s="32"/>
      <c r="VQV6" s="32"/>
      <c r="VQW6" s="32"/>
      <c r="VQX6" s="32"/>
      <c r="VQY6" s="32"/>
      <c r="VQZ6" s="32"/>
      <c r="VRA6" s="32"/>
      <c r="VRB6" s="32"/>
      <c r="VRC6" s="32"/>
      <c r="VRD6" s="32"/>
      <c r="VRE6" s="32"/>
      <c r="VRF6" s="32"/>
      <c r="VRG6" s="32"/>
      <c r="VRH6" s="32"/>
      <c r="VRI6" s="32"/>
      <c r="VRJ6" s="32"/>
      <c r="VRK6" s="32"/>
      <c r="VRL6" s="32"/>
      <c r="VRM6" s="32"/>
      <c r="VRN6" s="32"/>
      <c r="VRO6" s="32"/>
      <c r="VRP6" s="32"/>
      <c r="VRQ6" s="32"/>
      <c r="VRR6" s="32"/>
      <c r="VRS6" s="32"/>
      <c r="VRT6" s="32"/>
      <c r="VRU6" s="32"/>
      <c r="VRV6" s="32"/>
      <c r="VRW6" s="32"/>
      <c r="VRX6" s="32"/>
      <c r="VRY6" s="32"/>
      <c r="VRZ6" s="32"/>
      <c r="VSA6" s="32"/>
      <c r="VSB6" s="32"/>
      <c r="VSC6" s="32"/>
      <c r="VSD6" s="32"/>
      <c r="VSE6" s="32"/>
      <c r="VSF6" s="32"/>
      <c r="VSG6" s="32"/>
      <c r="VSH6" s="32"/>
      <c r="VSI6" s="32"/>
      <c r="VSJ6" s="32"/>
      <c r="VSK6" s="32"/>
      <c r="VSL6" s="32"/>
      <c r="VSM6" s="32"/>
      <c r="VSN6" s="32"/>
      <c r="VSO6" s="32"/>
      <c r="VSP6" s="32"/>
      <c r="VSQ6" s="32"/>
      <c r="VSR6" s="32"/>
      <c r="VSS6" s="32"/>
      <c r="VST6" s="32"/>
      <c r="VSU6" s="32"/>
      <c r="VSV6" s="32"/>
      <c r="VSW6" s="32"/>
      <c r="VSX6" s="32"/>
      <c r="VSY6" s="32"/>
      <c r="VSZ6" s="32"/>
      <c r="VTA6" s="32"/>
      <c r="VTB6" s="32"/>
      <c r="VTC6" s="32"/>
      <c r="VTD6" s="32"/>
      <c r="VTE6" s="32"/>
      <c r="VTF6" s="32"/>
      <c r="VTG6" s="32"/>
      <c r="VTH6" s="32"/>
      <c r="VTI6" s="32"/>
      <c r="VTJ6" s="32"/>
      <c r="VTK6" s="32"/>
      <c r="VTL6" s="32"/>
      <c r="VTM6" s="32"/>
      <c r="VTN6" s="32"/>
      <c r="VTO6" s="32"/>
      <c r="VTP6" s="32"/>
      <c r="VTQ6" s="32"/>
      <c r="VTR6" s="32"/>
      <c r="VTS6" s="32"/>
      <c r="VTT6" s="32"/>
      <c r="VTU6" s="32"/>
      <c r="VTV6" s="32"/>
      <c r="VTW6" s="32"/>
      <c r="VTX6" s="32"/>
      <c r="VTY6" s="32"/>
      <c r="VTZ6" s="32"/>
      <c r="VUA6" s="32"/>
      <c r="VUB6" s="32"/>
      <c r="VUC6" s="32"/>
      <c r="VUD6" s="32"/>
      <c r="VUE6" s="32"/>
      <c r="VUF6" s="32"/>
      <c r="VUG6" s="32"/>
      <c r="VUH6" s="32"/>
      <c r="VUI6" s="32"/>
      <c r="VUJ6" s="32"/>
      <c r="VUK6" s="32"/>
      <c r="VUL6" s="32"/>
      <c r="VUM6" s="32"/>
      <c r="VUN6" s="32"/>
      <c r="VUO6" s="32"/>
      <c r="VUP6" s="32"/>
      <c r="VUQ6" s="32"/>
      <c r="VUR6" s="32"/>
      <c r="VUS6" s="32"/>
      <c r="VUT6" s="32"/>
      <c r="VUU6" s="32"/>
      <c r="VUV6" s="32"/>
      <c r="VUW6" s="32"/>
      <c r="VUX6" s="32"/>
      <c r="VUY6" s="32"/>
      <c r="VUZ6" s="32"/>
      <c r="VVA6" s="32"/>
      <c r="VVB6" s="32"/>
      <c r="VVC6" s="32"/>
      <c r="VVD6" s="32"/>
      <c r="VVE6" s="32"/>
      <c r="VVF6" s="32"/>
      <c r="VVG6" s="32"/>
      <c r="VVH6" s="32"/>
      <c r="VVI6" s="32"/>
      <c r="VVJ6" s="32"/>
      <c r="VVK6" s="32"/>
      <c r="VVL6" s="32"/>
      <c r="VVM6" s="32"/>
      <c r="VVN6" s="32"/>
      <c r="VVO6" s="32"/>
      <c r="VVP6" s="32"/>
      <c r="VVQ6" s="32"/>
      <c r="VVR6" s="32"/>
      <c r="VVS6" s="32"/>
      <c r="VVT6" s="32"/>
      <c r="VVU6" s="32"/>
      <c r="VVV6" s="32"/>
      <c r="VVW6" s="32"/>
      <c r="VVX6" s="32"/>
      <c r="VVY6" s="32"/>
      <c r="VVZ6" s="32"/>
      <c r="VWA6" s="32"/>
      <c r="VWB6" s="32"/>
      <c r="VWC6" s="32"/>
      <c r="VWD6" s="32"/>
      <c r="VWE6" s="32"/>
      <c r="VWF6" s="32"/>
      <c r="VWG6" s="32"/>
      <c r="VWH6" s="32"/>
      <c r="VWI6" s="32"/>
      <c r="VWJ6" s="32"/>
      <c r="VWK6" s="32"/>
      <c r="VWL6" s="32"/>
      <c r="VWM6" s="32"/>
      <c r="VWN6" s="32"/>
      <c r="VWO6" s="32"/>
      <c r="VWP6" s="32"/>
      <c r="VWQ6" s="32"/>
      <c r="VWR6" s="32"/>
      <c r="VWS6" s="32"/>
      <c r="VWT6" s="32"/>
      <c r="VWU6" s="32"/>
      <c r="VWV6" s="32"/>
      <c r="VWW6" s="32"/>
      <c r="VWX6" s="32"/>
      <c r="VWY6" s="32"/>
      <c r="VWZ6" s="32"/>
      <c r="VXA6" s="32"/>
      <c r="VXB6" s="32"/>
      <c r="VXC6" s="32"/>
      <c r="VXD6" s="32"/>
      <c r="VXE6" s="32"/>
      <c r="VXF6" s="32"/>
      <c r="VXG6" s="32"/>
      <c r="VXH6" s="32"/>
      <c r="VXI6" s="32"/>
      <c r="VXJ6" s="32"/>
      <c r="VXK6" s="32"/>
      <c r="VXL6" s="32"/>
      <c r="VXM6" s="32"/>
      <c r="VXN6" s="32"/>
      <c r="VXO6" s="32"/>
      <c r="VXP6" s="32"/>
      <c r="VXQ6" s="32"/>
      <c r="VXR6" s="32"/>
      <c r="VXS6" s="32"/>
      <c r="VXT6" s="32"/>
      <c r="VXU6" s="32"/>
      <c r="VXV6" s="32"/>
      <c r="VXW6" s="32"/>
      <c r="VXX6" s="32"/>
      <c r="VXY6" s="32"/>
      <c r="VXZ6" s="32"/>
      <c r="VYA6" s="32"/>
      <c r="VYB6" s="32"/>
      <c r="VYC6" s="32"/>
      <c r="VYD6" s="32"/>
      <c r="VYE6" s="32"/>
      <c r="VYF6" s="32"/>
      <c r="VYG6" s="32"/>
      <c r="VYH6" s="32"/>
      <c r="VYI6" s="32"/>
      <c r="VYJ6" s="32"/>
      <c r="VYK6" s="32"/>
      <c r="VYL6" s="32"/>
      <c r="VYM6" s="32"/>
      <c r="VYN6" s="32"/>
      <c r="VYO6" s="32"/>
      <c r="VYP6" s="32"/>
      <c r="VYQ6" s="32"/>
      <c r="VYR6" s="32"/>
      <c r="VYS6" s="32"/>
      <c r="VYT6" s="32"/>
      <c r="VYU6" s="32"/>
      <c r="VYV6" s="32"/>
      <c r="VYW6" s="32"/>
      <c r="VYX6" s="32"/>
      <c r="VYY6" s="32"/>
      <c r="VYZ6" s="32"/>
      <c r="VZA6" s="32"/>
      <c r="VZB6" s="32"/>
      <c r="VZC6" s="32"/>
      <c r="VZD6" s="32"/>
      <c r="VZE6" s="32"/>
      <c r="VZF6" s="32"/>
      <c r="VZG6" s="32"/>
      <c r="VZH6" s="32"/>
      <c r="VZI6" s="32"/>
      <c r="VZJ6" s="32"/>
      <c r="VZK6" s="32"/>
      <c r="VZL6" s="32"/>
      <c r="VZM6" s="32"/>
      <c r="VZN6" s="32"/>
      <c r="VZO6" s="32"/>
      <c r="VZP6" s="32"/>
      <c r="VZQ6" s="32"/>
      <c r="VZR6" s="32"/>
      <c r="VZS6" s="32"/>
      <c r="VZT6" s="32"/>
      <c r="VZU6" s="32"/>
      <c r="VZV6" s="32"/>
      <c r="VZW6" s="32"/>
      <c r="VZX6" s="32"/>
      <c r="VZY6" s="32"/>
      <c r="VZZ6" s="32"/>
      <c r="WAA6" s="32"/>
      <c r="WAB6" s="32"/>
      <c r="WAC6" s="32"/>
      <c r="WAD6" s="32"/>
      <c r="WAE6" s="32"/>
      <c r="WAF6" s="32"/>
      <c r="WAG6" s="32"/>
      <c r="WAH6" s="32"/>
      <c r="WAI6" s="32"/>
      <c r="WAJ6" s="32"/>
      <c r="WAK6" s="32"/>
      <c r="WAL6" s="32"/>
      <c r="WAM6" s="32"/>
      <c r="WAN6" s="32"/>
      <c r="WAO6" s="32"/>
      <c r="WAP6" s="32"/>
      <c r="WAQ6" s="32"/>
      <c r="WAR6" s="32"/>
      <c r="WAS6" s="32"/>
      <c r="WAT6" s="32"/>
      <c r="WAU6" s="32"/>
      <c r="WAV6" s="32"/>
      <c r="WAW6" s="32"/>
      <c r="WAX6" s="32"/>
      <c r="WAY6" s="32"/>
      <c r="WAZ6" s="32"/>
      <c r="WBA6" s="32"/>
      <c r="WBB6" s="32"/>
      <c r="WBC6" s="32"/>
      <c r="WBD6" s="32"/>
      <c r="WBE6" s="32"/>
      <c r="WBF6" s="32"/>
      <c r="WBG6" s="32"/>
      <c r="WBH6" s="32"/>
      <c r="WBI6" s="32"/>
      <c r="WBJ6" s="32"/>
      <c r="WBK6" s="32"/>
      <c r="WBL6" s="32"/>
      <c r="WBM6" s="32"/>
      <c r="WBN6" s="32"/>
      <c r="WBO6" s="32"/>
      <c r="WBP6" s="32"/>
      <c r="WBQ6" s="32"/>
      <c r="WBR6" s="32"/>
      <c r="WBS6" s="32"/>
      <c r="WBT6" s="32"/>
      <c r="WBU6" s="32"/>
      <c r="WBV6" s="32"/>
      <c r="WBW6" s="32"/>
      <c r="WBX6" s="32"/>
      <c r="WBY6" s="32"/>
      <c r="WBZ6" s="32"/>
      <c r="WCA6" s="32"/>
      <c r="WCB6" s="32"/>
      <c r="WCC6" s="32"/>
      <c r="WCD6" s="32"/>
      <c r="WCE6" s="32"/>
      <c r="WCF6" s="32"/>
      <c r="WCG6" s="32"/>
      <c r="WCH6" s="32"/>
      <c r="WCI6" s="32"/>
      <c r="WCJ6" s="32"/>
      <c r="WCK6" s="32"/>
      <c r="WCL6" s="32"/>
      <c r="WCM6" s="32"/>
      <c r="WCN6" s="32"/>
      <c r="WCO6" s="32"/>
      <c r="WCP6" s="32"/>
      <c r="WCQ6" s="32"/>
      <c r="WCR6" s="32"/>
      <c r="WCS6" s="32"/>
      <c r="WCT6" s="32"/>
      <c r="WCU6" s="32"/>
      <c r="WCV6" s="32"/>
      <c r="WCW6" s="32"/>
      <c r="WCX6" s="32"/>
      <c r="WCY6" s="32"/>
      <c r="WCZ6" s="32"/>
      <c r="WDA6" s="32"/>
      <c r="WDB6" s="32"/>
      <c r="WDC6" s="32"/>
      <c r="WDD6" s="32"/>
      <c r="WDE6" s="32"/>
      <c r="WDF6" s="32"/>
      <c r="WDG6" s="32"/>
      <c r="WDH6" s="32"/>
      <c r="WDI6" s="32"/>
      <c r="WDJ6" s="32"/>
      <c r="WDK6" s="32"/>
      <c r="WDL6" s="32"/>
      <c r="WDM6" s="32"/>
      <c r="WDN6" s="32"/>
      <c r="WDO6" s="32"/>
      <c r="WDP6" s="32"/>
      <c r="WDQ6" s="32"/>
      <c r="WDR6" s="32"/>
      <c r="WDS6" s="32"/>
      <c r="WDT6" s="32"/>
      <c r="WDU6" s="32"/>
      <c r="WDV6" s="32"/>
      <c r="WDW6" s="32"/>
      <c r="WDX6" s="32"/>
      <c r="WDY6" s="32"/>
      <c r="WDZ6" s="32"/>
      <c r="WEA6" s="32"/>
      <c r="WEB6" s="32"/>
      <c r="WEC6" s="32"/>
      <c r="WED6" s="32"/>
      <c r="WEE6" s="32"/>
      <c r="WEF6" s="32"/>
      <c r="WEG6" s="32"/>
      <c r="WEH6" s="32"/>
      <c r="WEI6" s="32"/>
      <c r="WEJ6" s="32"/>
      <c r="WEK6" s="32"/>
      <c r="WEL6" s="32"/>
      <c r="WEM6" s="32"/>
      <c r="WEN6" s="32"/>
      <c r="WEO6" s="32"/>
      <c r="WEP6" s="32"/>
      <c r="WEQ6" s="32"/>
      <c r="WER6" s="32"/>
      <c r="WES6" s="32"/>
      <c r="WET6" s="32"/>
      <c r="WEU6" s="32"/>
      <c r="WEV6" s="32"/>
      <c r="WEW6" s="32"/>
      <c r="WEX6" s="32"/>
      <c r="WEY6" s="32"/>
      <c r="WEZ6" s="32"/>
      <c r="WFA6" s="32"/>
      <c r="WFB6" s="32"/>
      <c r="WFC6" s="32"/>
      <c r="WFD6" s="32"/>
      <c r="WFE6" s="32"/>
      <c r="WFF6" s="32"/>
      <c r="WFG6" s="32"/>
      <c r="WFH6" s="32"/>
      <c r="WFI6" s="32"/>
      <c r="WFJ6" s="32"/>
      <c r="WFK6" s="32"/>
      <c r="WFL6" s="32"/>
      <c r="WFM6" s="32"/>
      <c r="WFN6" s="32"/>
      <c r="WFO6" s="32"/>
      <c r="WFP6" s="32"/>
      <c r="WFQ6" s="32"/>
      <c r="WFR6" s="32"/>
      <c r="WFS6" s="32"/>
      <c r="WFT6" s="32"/>
      <c r="WFU6" s="32"/>
      <c r="WFV6" s="32"/>
      <c r="WFW6" s="32"/>
      <c r="WFX6" s="32"/>
      <c r="WFY6" s="32"/>
      <c r="WFZ6" s="32"/>
      <c r="WGA6" s="32"/>
      <c r="WGB6" s="32"/>
      <c r="WGC6" s="32"/>
      <c r="WGD6" s="32"/>
      <c r="WGE6" s="32"/>
      <c r="WGF6" s="32"/>
      <c r="WGG6" s="32"/>
      <c r="WGH6" s="32"/>
      <c r="WGI6" s="32"/>
      <c r="WGJ6" s="32"/>
      <c r="WGK6" s="32"/>
      <c r="WGL6" s="32"/>
      <c r="WGM6" s="32"/>
      <c r="WGN6" s="32"/>
      <c r="WGO6" s="32"/>
      <c r="WGP6" s="32"/>
      <c r="WGQ6" s="32"/>
      <c r="WGR6" s="32"/>
      <c r="WGS6" s="32"/>
      <c r="WGT6" s="32"/>
      <c r="WGU6" s="32"/>
      <c r="WGV6" s="32"/>
      <c r="WGW6" s="32"/>
      <c r="WGX6" s="32"/>
      <c r="WGY6" s="32"/>
      <c r="WGZ6" s="32"/>
      <c r="WHA6" s="32"/>
      <c r="WHB6" s="32"/>
      <c r="WHC6" s="32"/>
      <c r="WHD6" s="32"/>
      <c r="WHE6" s="32"/>
      <c r="WHF6" s="32"/>
      <c r="WHG6" s="32"/>
      <c r="WHH6" s="32"/>
      <c r="WHI6" s="32"/>
      <c r="WHJ6" s="32"/>
      <c r="WHK6" s="32"/>
      <c r="WHL6" s="32"/>
      <c r="WHM6" s="32"/>
      <c r="WHN6" s="32"/>
      <c r="WHO6" s="32"/>
      <c r="WHP6" s="32"/>
      <c r="WHQ6" s="32"/>
      <c r="WHR6" s="32"/>
      <c r="WHS6" s="32"/>
      <c r="WHT6" s="32"/>
      <c r="WHU6" s="32"/>
      <c r="WHV6" s="32"/>
      <c r="WHW6" s="32"/>
      <c r="WHX6" s="32"/>
      <c r="WHY6" s="32"/>
      <c r="WHZ6" s="32"/>
      <c r="WIA6" s="32"/>
      <c r="WIB6" s="32"/>
      <c r="WIC6" s="32"/>
      <c r="WID6" s="32"/>
      <c r="WIE6" s="32"/>
      <c r="WIF6" s="32"/>
      <c r="WIG6" s="32"/>
      <c r="WIH6" s="32"/>
      <c r="WII6" s="32"/>
      <c r="WIJ6" s="32"/>
      <c r="WIK6" s="32"/>
      <c r="WIL6" s="32"/>
      <c r="WIM6" s="32"/>
      <c r="WIN6" s="32"/>
      <c r="WIO6" s="32"/>
      <c r="WIP6" s="32"/>
      <c r="WIQ6" s="32"/>
      <c r="WIR6" s="32"/>
      <c r="WIS6" s="32"/>
      <c r="WIT6" s="32"/>
      <c r="WIU6" s="32"/>
      <c r="WIV6" s="32"/>
      <c r="WIW6" s="32"/>
      <c r="WIX6" s="32"/>
      <c r="WIY6" s="32"/>
      <c r="WIZ6" s="32"/>
      <c r="WJA6" s="32"/>
      <c r="WJB6" s="32"/>
      <c r="WJC6" s="32"/>
      <c r="WJD6" s="32"/>
      <c r="WJE6" s="32"/>
      <c r="WJF6" s="32"/>
      <c r="WJG6" s="32"/>
      <c r="WJH6" s="32"/>
      <c r="WJI6" s="32"/>
      <c r="WJJ6" s="32"/>
      <c r="WJK6" s="32"/>
      <c r="WJL6" s="32"/>
      <c r="WJM6" s="32"/>
      <c r="WJN6" s="32"/>
      <c r="WJO6" s="32"/>
      <c r="WJP6" s="32"/>
      <c r="WJQ6" s="32"/>
      <c r="WJR6" s="32"/>
      <c r="WJS6" s="32"/>
      <c r="WJT6" s="32"/>
      <c r="WJU6" s="32"/>
      <c r="WJV6" s="32"/>
      <c r="WJW6" s="32"/>
      <c r="WJX6" s="32"/>
      <c r="WJY6" s="32"/>
      <c r="WJZ6" s="32"/>
      <c r="WKA6" s="32"/>
      <c r="WKB6" s="32"/>
      <c r="WKC6" s="32"/>
      <c r="WKD6" s="32"/>
      <c r="WKE6" s="32"/>
      <c r="WKF6" s="32"/>
      <c r="WKG6" s="32"/>
      <c r="WKH6" s="32"/>
      <c r="WKI6" s="32"/>
      <c r="WKJ6" s="32"/>
      <c r="WKK6" s="32"/>
      <c r="WKL6" s="32"/>
      <c r="WKM6" s="32"/>
      <c r="WKN6" s="32"/>
      <c r="WKO6" s="32"/>
      <c r="WKP6" s="32"/>
      <c r="WKQ6" s="32"/>
      <c r="WKR6" s="32"/>
      <c r="WKS6" s="32"/>
      <c r="WKT6" s="32"/>
      <c r="WKU6" s="32"/>
      <c r="WKV6" s="32"/>
      <c r="WKW6" s="32"/>
      <c r="WKX6" s="32"/>
      <c r="WKY6" s="32"/>
      <c r="WKZ6" s="32"/>
      <c r="WLA6" s="32"/>
      <c r="WLB6" s="32"/>
      <c r="WLC6" s="32"/>
      <c r="WLD6" s="32"/>
      <c r="WLE6" s="32"/>
      <c r="WLF6" s="32"/>
      <c r="WLG6" s="32"/>
      <c r="WLH6" s="32"/>
      <c r="WLI6" s="32"/>
      <c r="WLJ6" s="32"/>
      <c r="WLK6" s="32"/>
      <c r="WLL6" s="32"/>
      <c r="WLM6" s="32"/>
      <c r="WLN6" s="32"/>
      <c r="WLO6" s="32"/>
      <c r="WLP6" s="32"/>
      <c r="WLQ6" s="32"/>
      <c r="WLR6" s="32"/>
      <c r="WLS6" s="32"/>
      <c r="WLT6" s="32"/>
      <c r="WLU6" s="32"/>
      <c r="WLV6" s="32"/>
      <c r="WLW6" s="32"/>
      <c r="WLX6" s="32"/>
      <c r="WLY6" s="32"/>
      <c r="WLZ6" s="32"/>
      <c r="WMA6" s="32"/>
      <c r="WMB6" s="32"/>
      <c r="WMC6" s="32"/>
      <c r="WMD6" s="32"/>
      <c r="WME6" s="32"/>
      <c r="WMF6" s="32"/>
      <c r="WMG6" s="32"/>
      <c r="WMH6" s="32"/>
      <c r="WMI6" s="32"/>
      <c r="WMJ6" s="32"/>
      <c r="WMK6" s="32"/>
      <c r="WML6" s="32"/>
      <c r="WMM6" s="32"/>
      <c r="WMN6" s="32"/>
      <c r="WMO6" s="32"/>
      <c r="WMP6" s="32"/>
      <c r="WMQ6" s="32"/>
      <c r="WMR6" s="32"/>
      <c r="WMS6" s="32"/>
      <c r="WMT6" s="32"/>
      <c r="WMU6" s="32"/>
      <c r="WMV6" s="32"/>
      <c r="WMW6" s="32"/>
      <c r="WMX6" s="32"/>
      <c r="WMY6" s="32"/>
      <c r="WMZ6" s="32"/>
      <c r="WNA6" s="32"/>
      <c r="WNB6" s="32"/>
      <c r="WNC6" s="32"/>
      <c r="WND6" s="32"/>
      <c r="WNE6" s="32"/>
      <c r="WNF6" s="32"/>
      <c r="WNG6" s="32"/>
      <c r="WNH6" s="32"/>
      <c r="WNI6" s="32"/>
      <c r="WNJ6" s="32"/>
      <c r="WNK6" s="32"/>
      <c r="WNL6" s="32"/>
      <c r="WNM6" s="32"/>
      <c r="WNN6" s="32"/>
      <c r="WNO6" s="32"/>
      <c r="WNP6" s="32"/>
      <c r="WNQ6" s="32"/>
      <c r="WNR6" s="32"/>
      <c r="WNS6" s="32"/>
      <c r="WNT6" s="32"/>
      <c r="WNU6" s="32"/>
      <c r="WNV6" s="32"/>
      <c r="WNW6" s="32"/>
      <c r="WNX6" s="32"/>
      <c r="WNY6" s="32"/>
      <c r="WNZ6" s="32"/>
      <c r="WOA6" s="32"/>
      <c r="WOB6" s="32"/>
      <c r="WOC6" s="32"/>
      <c r="WOD6" s="32"/>
      <c r="WOE6" s="32"/>
      <c r="WOF6" s="32"/>
      <c r="WOG6" s="32"/>
      <c r="WOH6" s="32"/>
      <c r="WOI6" s="32"/>
      <c r="WOJ6" s="32"/>
      <c r="WOK6" s="32"/>
      <c r="WOL6" s="32"/>
      <c r="WOM6" s="32"/>
      <c r="WON6" s="32"/>
      <c r="WOO6" s="32"/>
      <c r="WOP6" s="32"/>
      <c r="WOQ6" s="32"/>
      <c r="WOR6" s="32"/>
      <c r="WOS6" s="32"/>
      <c r="WOT6" s="32"/>
      <c r="WOU6" s="32"/>
      <c r="WOV6" s="32"/>
      <c r="WOW6" s="32"/>
      <c r="WOX6" s="32"/>
      <c r="WOY6" s="32"/>
      <c r="WOZ6" s="32"/>
      <c r="WPA6" s="32"/>
      <c r="WPB6" s="32"/>
      <c r="WPC6" s="32"/>
      <c r="WPD6" s="32"/>
      <c r="WPE6" s="32"/>
      <c r="WPF6" s="32"/>
      <c r="WPG6" s="32"/>
      <c r="WPH6" s="32"/>
      <c r="WPI6" s="32"/>
      <c r="WPJ6" s="32"/>
      <c r="WPK6" s="32"/>
      <c r="WPL6" s="32"/>
      <c r="WPM6" s="32"/>
      <c r="WPN6" s="32"/>
      <c r="WPO6" s="32"/>
      <c r="WPP6" s="32"/>
      <c r="WPQ6" s="32"/>
      <c r="WPR6" s="32"/>
      <c r="WPS6" s="32"/>
      <c r="WPT6" s="32"/>
      <c r="WPU6" s="32"/>
      <c r="WPV6" s="32"/>
      <c r="WPW6" s="32"/>
      <c r="WPX6" s="32"/>
      <c r="WPY6" s="32"/>
      <c r="WPZ6" s="32"/>
      <c r="WQA6" s="32"/>
      <c r="WQB6" s="32"/>
      <c r="WQC6" s="32"/>
      <c r="WQD6" s="32"/>
      <c r="WQE6" s="32"/>
      <c r="WQF6" s="32"/>
      <c r="WQG6" s="32"/>
      <c r="WQH6" s="32"/>
      <c r="WQI6" s="32"/>
      <c r="WQJ6" s="32"/>
      <c r="WQK6" s="32"/>
      <c r="WQL6" s="32"/>
      <c r="WQM6" s="32"/>
      <c r="WQN6" s="32"/>
      <c r="WQO6" s="32"/>
      <c r="WQP6" s="32"/>
      <c r="WQQ6" s="32"/>
      <c r="WQR6" s="32"/>
      <c r="WQS6" s="32"/>
      <c r="WQT6" s="32"/>
      <c r="WQU6" s="32"/>
      <c r="WQV6" s="32"/>
      <c r="WQW6" s="32"/>
      <c r="WQX6" s="32"/>
      <c r="WQY6" s="32"/>
      <c r="WQZ6" s="32"/>
      <c r="WRA6" s="32"/>
      <c r="WRB6" s="32"/>
      <c r="WRC6" s="32"/>
      <c r="WRD6" s="32"/>
      <c r="WRE6" s="32"/>
      <c r="WRF6" s="32"/>
      <c r="WRG6" s="32"/>
      <c r="WRH6" s="32"/>
      <c r="WRI6" s="32"/>
      <c r="WRJ6" s="32"/>
      <c r="WRK6" s="32"/>
      <c r="WRL6" s="32"/>
      <c r="WRM6" s="32"/>
      <c r="WRN6" s="32"/>
      <c r="WRO6" s="32"/>
      <c r="WRP6" s="32"/>
      <c r="WRQ6" s="32"/>
      <c r="WRR6" s="32"/>
      <c r="WRS6" s="32"/>
      <c r="WRT6" s="32"/>
      <c r="WRU6" s="32"/>
      <c r="WRV6" s="32"/>
      <c r="WRW6" s="32"/>
      <c r="WRX6" s="32"/>
      <c r="WRY6" s="32"/>
      <c r="WRZ6" s="32"/>
      <c r="WSA6" s="32"/>
      <c r="WSB6" s="32"/>
      <c r="WSC6" s="32"/>
      <c r="WSD6" s="32"/>
      <c r="WSE6" s="32"/>
      <c r="WSF6" s="32"/>
      <c r="WSG6" s="32"/>
      <c r="WSH6" s="32"/>
      <c r="WSI6" s="32"/>
      <c r="WSJ6" s="32"/>
      <c r="WSK6" s="32"/>
      <c r="WSL6" s="32"/>
      <c r="WSM6" s="32"/>
      <c r="WSN6" s="32"/>
      <c r="WSO6" s="32"/>
      <c r="WSP6" s="32"/>
      <c r="WSQ6" s="32"/>
      <c r="WSR6" s="32"/>
      <c r="WSS6" s="32"/>
      <c r="WST6" s="32"/>
      <c r="WSU6" s="32"/>
      <c r="WSV6" s="32"/>
      <c r="WSW6" s="32"/>
      <c r="WSX6" s="32"/>
      <c r="WSY6" s="32"/>
      <c r="WSZ6" s="32"/>
      <c r="WTA6" s="32"/>
      <c r="WTB6" s="32"/>
      <c r="WTC6" s="32"/>
      <c r="WTD6" s="32"/>
      <c r="WTE6" s="32"/>
      <c r="WTF6" s="32"/>
      <c r="WTG6" s="32"/>
      <c r="WTH6" s="32"/>
      <c r="WTI6" s="32"/>
      <c r="WTJ6" s="32"/>
      <c r="WTK6" s="32"/>
      <c r="WTL6" s="32"/>
      <c r="WTM6" s="32"/>
      <c r="WTN6" s="32"/>
      <c r="WTO6" s="32"/>
      <c r="WTP6" s="32"/>
      <c r="WTQ6" s="32"/>
      <c r="WTR6" s="32"/>
      <c r="WTS6" s="32"/>
      <c r="WTT6" s="32"/>
      <c r="WTU6" s="32"/>
      <c r="WTV6" s="32"/>
      <c r="WTW6" s="32"/>
      <c r="WTX6" s="32"/>
      <c r="WTY6" s="32"/>
      <c r="WTZ6" s="32"/>
      <c r="WUA6" s="32"/>
      <c r="WUB6" s="32"/>
      <c r="WUC6" s="32"/>
      <c r="WUD6" s="32"/>
      <c r="WUE6" s="32"/>
      <c r="WUF6" s="32"/>
      <c r="WUG6" s="32"/>
      <c r="WUH6" s="32"/>
      <c r="WUI6" s="32"/>
      <c r="WUJ6" s="32"/>
      <c r="WUK6" s="32"/>
      <c r="WUL6" s="32"/>
      <c r="WUM6" s="32"/>
      <c r="WUN6" s="32"/>
      <c r="WUO6" s="32"/>
      <c r="WUP6" s="32"/>
      <c r="WUQ6" s="32"/>
      <c r="WUR6" s="32"/>
      <c r="WUS6" s="32"/>
      <c r="WUT6" s="32"/>
      <c r="WUU6" s="32"/>
      <c r="WUV6" s="32"/>
      <c r="WUW6" s="32"/>
      <c r="WUX6" s="32"/>
      <c r="WUY6" s="32"/>
      <c r="WUZ6" s="32"/>
      <c r="WVA6" s="32"/>
      <c r="WVB6" s="32"/>
      <c r="WVC6" s="32"/>
      <c r="WVD6" s="32"/>
      <c r="WVE6" s="32"/>
      <c r="WVF6" s="32"/>
      <c r="WVG6" s="32"/>
      <c r="WVH6" s="32"/>
      <c r="WVI6" s="32"/>
      <c r="WVJ6" s="32"/>
      <c r="WVK6" s="32"/>
      <c r="WVL6" s="32"/>
      <c r="WVM6" s="32"/>
      <c r="WVN6" s="32"/>
      <c r="WVO6" s="32"/>
      <c r="WVP6" s="32"/>
      <c r="WVQ6" s="32"/>
      <c r="WVR6" s="32"/>
      <c r="WVS6" s="32"/>
      <c r="WVT6" s="32"/>
      <c r="WVU6" s="32"/>
      <c r="WVV6" s="32"/>
      <c r="WVW6" s="32"/>
      <c r="WVX6" s="32"/>
      <c r="WVY6" s="32"/>
      <c r="WVZ6" s="32"/>
      <c r="WWA6" s="32"/>
      <c r="WWB6" s="32"/>
      <c r="WWC6" s="32"/>
      <c r="WWD6" s="32"/>
      <c r="WWE6" s="32"/>
      <c r="WWF6" s="32"/>
      <c r="WWG6" s="32"/>
      <c r="WWH6" s="32"/>
      <c r="WWI6" s="32"/>
      <c r="WWJ6" s="32"/>
      <c r="WWK6" s="32"/>
      <c r="WWL6" s="32"/>
      <c r="WWM6" s="32"/>
      <c r="WWN6" s="32"/>
      <c r="WWO6" s="32"/>
      <c r="WWP6" s="32"/>
      <c r="WWQ6" s="32"/>
      <c r="WWR6" s="32"/>
      <c r="WWS6" s="32"/>
      <c r="WWT6" s="32"/>
      <c r="WWU6" s="32"/>
      <c r="WWV6" s="32"/>
      <c r="WWW6" s="32"/>
      <c r="WWX6" s="32"/>
      <c r="WWY6" s="32"/>
      <c r="WWZ6" s="32"/>
      <c r="WXA6" s="32"/>
      <c r="WXB6" s="32"/>
      <c r="WXC6" s="32"/>
      <c r="WXD6" s="32"/>
      <c r="WXE6" s="32"/>
      <c r="WXF6" s="32"/>
      <c r="WXG6" s="32"/>
      <c r="WXH6" s="32"/>
      <c r="WXI6" s="32"/>
      <c r="WXJ6" s="32"/>
      <c r="WXK6" s="32"/>
      <c r="WXL6" s="32"/>
      <c r="WXM6" s="32"/>
      <c r="WXN6" s="32"/>
      <c r="WXO6" s="32"/>
      <c r="WXP6" s="32"/>
      <c r="WXQ6" s="32"/>
      <c r="WXR6" s="32"/>
      <c r="WXS6" s="32"/>
      <c r="WXT6" s="32"/>
      <c r="WXU6" s="32"/>
      <c r="WXV6" s="32"/>
      <c r="WXW6" s="32"/>
      <c r="WXX6" s="32"/>
      <c r="WXY6" s="32"/>
      <c r="WXZ6" s="32"/>
      <c r="WYA6" s="32"/>
      <c r="WYB6" s="32"/>
      <c r="WYC6" s="32"/>
      <c r="WYD6" s="32"/>
      <c r="WYE6" s="32"/>
      <c r="WYF6" s="32"/>
      <c r="WYG6" s="32"/>
      <c r="WYH6" s="32"/>
      <c r="WYI6" s="32"/>
      <c r="WYJ6" s="32"/>
      <c r="WYK6" s="32"/>
      <c r="WYL6" s="32"/>
      <c r="WYM6" s="32"/>
      <c r="WYN6" s="32"/>
      <c r="WYO6" s="32"/>
      <c r="WYP6" s="32"/>
      <c r="WYQ6" s="32"/>
      <c r="WYR6" s="32"/>
      <c r="WYS6" s="32"/>
      <c r="WYT6" s="32"/>
      <c r="WYU6" s="32"/>
      <c r="WYV6" s="32"/>
      <c r="WYW6" s="32"/>
      <c r="WYX6" s="32"/>
      <c r="WYY6" s="32"/>
      <c r="WYZ6" s="32"/>
      <c r="WZA6" s="32"/>
      <c r="WZB6" s="32"/>
      <c r="WZC6" s="32"/>
      <c r="WZD6" s="32"/>
      <c r="WZE6" s="32"/>
      <c r="WZF6" s="32"/>
      <c r="WZG6" s="32"/>
      <c r="WZH6" s="32"/>
      <c r="WZI6" s="32"/>
      <c r="WZJ6" s="32"/>
      <c r="WZK6" s="32"/>
      <c r="WZL6" s="32"/>
      <c r="WZM6" s="32"/>
      <c r="WZN6" s="32"/>
      <c r="WZO6" s="32"/>
      <c r="WZP6" s="32"/>
      <c r="WZQ6" s="32"/>
      <c r="WZR6" s="32"/>
      <c r="WZS6" s="32"/>
      <c r="WZT6" s="32"/>
      <c r="WZU6" s="32"/>
      <c r="WZV6" s="32"/>
      <c r="WZW6" s="32"/>
      <c r="WZX6" s="32"/>
      <c r="WZY6" s="32"/>
      <c r="WZZ6" s="32"/>
      <c r="XAA6" s="32"/>
      <c r="XAB6" s="32"/>
      <c r="XAC6" s="32"/>
      <c r="XAD6" s="32"/>
      <c r="XAE6" s="32"/>
      <c r="XAF6" s="32"/>
      <c r="XAG6" s="32"/>
      <c r="XAH6" s="32"/>
      <c r="XAI6" s="32"/>
      <c r="XAJ6" s="32"/>
      <c r="XAK6" s="32"/>
      <c r="XAL6" s="32"/>
      <c r="XAM6" s="32"/>
      <c r="XAN6" s="32"/>
      <c r="XAO6" s="32"/>
      <c r="XAP6" s="32"/>
      <c r="XAQ6" s="32"/>
      <c r="XAR6" s="32"/>
      <c r="XAS6" s="32"/>
      <c r="XAT6" s="32"/>
      <c r="XAU6" s="32"/>
      <c r="XAV6" s="32"/>
      <c r="XAW6" s="32"/>
      <c r="XAX6" s="32"/>
      <c r="XAY6" s="32"/>
      <c r="XAZ6" s="32"/>
      <c r="XBA6" s="32"/>
      <c r="XBB6" s="32"/>
      <c r="XBC6" s="32"/>
      <c r="XBD6" s="32"/>
      <c r="XBE6" s="32"/>
      <c r="XBF6" s="32"/>
      <c r="XBG6" s="32"/>
      <c r="XBH6" s="32"/>
      <c r="XBI6" s="32"/>
      <c r="XBJ6" s="32"/>
      <c r="XBK6" s="32"/>
      <c r="XBL6" s="32"/>
      <c r="XBM6" s="32"/>
      <c r="XBN6" s="32"/>
      <c r="XBO6" s="32"/>
      <c r="XBP6" s="32"/>
      <c r="XBQ6" s="32"/>
      <c r="XBR6" s="32"/>
      <c r="XBS6" s="32"/>
      <c r="XBT6" s="32"/>
      <c r="XBU6" s="32"/>
      <c r="XBV6" s="32"/>
      <c r="XBW6" s="32"/>
      <c r="XBX6" s="32"/>
      <c r="XBY6" s="32"/>
      <c r="XBZ6" s="32"/>
      <c r="XCA6" s="32"/>
      <c r="XCB6" s="32"/>
      <c r="XCC6" s="32"/>
      <c r="XCD6" s="32"/>
      <c r="XCE6" s="32"/>
      <c r="XCF6" s="32"/>
      <c r="XCG6" s="32"/>
      <c r="XCH6" s="32"/>
      <c r="XCI6" s="32"/>
      <c r="XCJ6" s="32"/>
      <c r="XCK6" s="32"/>
      <c r="XCL6" s="32"/>
      <c r="XCM6" s="32"/>
      <c r="XCN6" s="32"/>
      <c r="XCO6" s="32"/>
      <c r="XCP6" s="32"/>
      <c r="XCQ6" s="32"/>
      <c r="XCR6" s="32"/>
      <c r="XCS6" s="32"/>
      <c r="XCT6" s="32"/>
      <c r="XCU6" s="32"/>
      <c r="XCV6" s="32"/>
      <c r="XCW6" s="32"/>
      <c r="XCX6" s="32"/>
      <c r="XCY6" s="32"/>
      <c r="XCZ6" s="32"/>
      <c r="XDA6" s="32"/>
      <c r="XDB6" s="32"/>
      <c r="XDC6" s="32"/>
      <c r="XDD6" s="32"/>
      <c r="XDE6" s="32"/>
      <c r="XDF6" s="32"/>
      <c r="XDG6" s="32"/>
      <c r="XDH6" s="32"/>
      <c r="XDI6" s="32"/>
      <c r="XDJ6" s="32"/>
      <c r="XDK6" s="32"/>
      <c r="XDL6" s="32"/>
      <c r="XDM6" s="32"/>
      <c r="XDN6" s="32"/>
      <c r="XDO6" s="32"/>
      <c r="XDP6" s="32"/>
      <c r="XDQ6" s="32"/>
      <c r="XDR6" s="32"/>
      <c r="XDS6" s="32"/>
      <c r="XDT6" s="32"/>
      <c r="XDU6" s="32"/>
      <c r="XDV6" s="32"/>
      <c r="XDW6" s="32"/>
      <c r="XDX6" s="32"/>
      <c r="XDY6" s="32"/>
      <c r="XDZ6" s="32"/>
      <c r="XEA6" s="32"/>
      <c r="XEB6" s="32"/>
      <c r="XEC6" s="32"/>
      <c r="XED6" s="32"/>
      <c r="XEE6" s="32"/>
      <c r="XEF6" s="32"/>
      <c r="XEG6" s="32"/>
      <c r="XEH6" s="32"/>
      <c r="XEI6" s="32"/>
      <c r="XEJ6" s="32"/>
      <c r="XEK6" s="32"/>
      <c r="XEL6" s="32"/>
      <c r="XEM6" s="32"/>
      <c r="XEN6" s="32"/>
      <c r="XEO6" s="32"/>
      <c r="XEP6" s="32"/>
      <c r="XEQ6" s="32"/>
      <c r="XER6" s="32"/>
      <c r="XES6" s="32"/>
      <c r="XET6" s="32"/>
      <c r="XEU6" s="32"/>
      <c r="XEV6" s="32"/>
      <c r="XEW6" s="32"/>
      <c r="XEX6" s="32"/>
      <c r="XEY6" s="32"/>
      <c r="XEZ6" s="32"/>
      <c r="XFA6" s="32"/>
      <c r="XFB6" s="32"/>
    </row>
    <row r="7" spans="1:16382" s="1" customFormat="1" ht="15" x14ac:dyDescent="0.2">
      <c r="A7" s="18">
        <f>'Einführung &amp; Rahmendaten'!A6</f>
        <v>0</v>
      </c>
      <c r="B7" s="390" t="str">
        <f>'Einführung &amp; Rahmendaten'!B6</f>
        <v>weiß oder grau hinterlegte Felder werden automatisch ausgefüllt</v>
      </c>
      <c r="C7" s="390"/>
      <c r="D7" s="390"/>
      <c r="E7" s="390"/>
      <c r="F7" s="390"/>
      <c r="G7" s="390"/>
      <c r="H7" s="390"/>
      <c r="I7" s="390"/>
      <c r="J7" s="390"/>
      <c r="K7" s="390"/>
      <c r="L7" s="210"/>
      <c r="M7" s="21"/>
      <c r="N7" s="21"/>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row>
    <row r="8" spans="1:16382" s="1" customFormat="1" x14ac:dyDescent="0.2">
      <c r="A8" s="24">
        <f>'Einführung &amp; Rahmendaten'!A7</f>
        <v>0</v>
      </c>
      <c r="B8" s="390" t="str">
        <f>'Einführung &amp; Rahmendaten'!B7</f>
        <v>grün hinterlegte Felder werden von der Stiftung ausgefüllt</v>
      </c>
      <c r="C8" s="390"/>
      <c r="D8" s="390"/>
      <c r="E8" s="390"/>
      <c r="F8" s="390"/>
      <c r="G8" s="390"/>
      <c r="H8" s="390"/>
      <c r="I8" s="390"/>
      <c r="J8" s="390"/>
      <c r="K8" s="390"/>
      <c r="L8" s="21"/>
      <c r="M8" s="21"/>
      <c r="N8" s="21"/>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row>
    <row r="9" spans="1:16382" s="98" customFormat="1" x14ac:dyDescent="0.2">
      <c r="A9" s="391"/>
      <c r="B9" s="391"/>
      <c r="C9" s="391"/>
      <c r="D9" s="391"/>
      <c r="E9" s="391"/>
      <c r="F9" s="391"/>
      <c r="G9" s="391"/>
      <c r="H9" s="391"/>
      <c r="I9" s="391"/>
      <c r="J9" s="391"/>
      <c r="K9" s="391"/>
      <c r="L9" s="97"/>
      <c r="M9" s="97"/>
      <c r="N9" s="97"/>
      <c r="O9" s="97"/>
      <c r="P9" s="97"/>
      <c r="Q9" s="97"/>
      <c r="R9" s="97"/>
      <c r="S9" s="97"/>
      <c r="T9" s="97"/>
      <c r="U9" s="97"/>
      <c r="V9" s="97"/>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c r="XFB9" s="2"/>
    </row>
    <row r="10" spans="1:16382" ht="48" x14ac:dyDescent="0.2">
      <c r="A10" s="217"/>
      <c r="B10" s="217" t="s">
        <v>116</v>
      </c>
      <c r="C10" s="217" t="s">
        <v>89</v>
      </c>
      <c r="D10" s="217" t="s">
        <v>63</v>
      </c>
      <c r="E10" s="217" t="s">
        <v>62</v>
      </c>
      <c r="F10" s="217" t="s">
        <v>113</v>
      </c>
      <c r="G10" s="217" t="s">
        <v>114</v>
      </c>
      <c r="H10" s="217" t="s">
        <v>64</v>
      </c>
      <c r="I10" s="217" t="s">
        <v>85</v>
      </c>
      <c r="J10" s="4" t="s">
        <v>115</v>
      </c>
      <c r="K10" s="217" t="s">
        <v>40</v>
      </c>
      <c r="L10" s="37" t="s">
        <v>86</v>
      </c>
      <c r="M10" s="43" t="s">
        <v>87</v>
      </c>
      <c r="N10" s="4" t="s">
        <v>129</v>
      </c>
    </row>
    <row r="11" spans="1:16382" s="32" customFormat="1" x14ac:dyDescent="0.2">
      <c r="A11" s="164" t="s">
        <v>1</v>
      </c>
      <c r="B11" s="165"/>
      <c r="C11" s="165"/>
      <c r="D11" s="165"/>
      <c r="E11" s="165"/>
      <c r="F11" s="165"/>
      <c r="G11" s="165"/>
      <c r="H11" s="165"/>
      <c r="I11" s="165"/>
      <c r="J11" s="165"/>
      <c r="K11" s="166">
        <f>SUM(K12:K66)</f>
        <v>0</v>
      </c>
      <c r="L11" s="166">
        <f>SUM(L12:L66)</f>
        <v>0</v>
      </c>
      <c r="M11" s="211"/>
      <c r="N11" s="165"/>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2"/>
      <c r="XEY11" s="2"/>
      <c r="XEZ11" s="2"/>
      <c r="XFA11" s="2"/>
      <c r="XFB11" s="2"/>
    </row>
    <row r="12" spans="1:16382" x14ac:dyDescent="0.2">
      <c r="A12" s="160"/>
      <c r="B12" s="253"/>
      <c r="C12" s="247"/>
      <c r="D12" s="247"/>
      <c r="E12" s="262">
        <f t="shared" ref="E12:E66" si="0">IF(C12&gt;=D12,0,ROUND(2*(D12-C12)/30.5,0)/2)</f>
        <v>0</v>
      </c>
      <c r="F12" s="244"/>
      <c r="G12" s="244"/>
      <c r="H12" s="35">
        <f t="shared" ref="H12:H25" si="1">12*F12+G12</f>
        <v>0</v>
      </c>
      <c r="I12" s="35">
        <f t="shared" ref="I12:I25" si="2">H12*1.25</f>
        <v>0</v>
      </c>
      <c r="J12" s="245"/>
      <c r="K12" s="35">
        <f>ROUND(J12*I12*E12/12,0)</f>
        <v>0</v>
      </c>
      <c r="L12" s="36">
        <f t="shared" ref="L12:L25" si="3">K12</f>
        <v>0</v>
      </c>
      <c r="M12" s="212"/>
      <c r="N12" s="245"/>
    </row>
    <row r="13" spans="1:16382" x14ac:dyDescent="0.2">
      <c r="A13" s="160"/>
      <c r="B13" s="246"/>
      <c r="C13" s="247"/>
      <c r="D13" s="247"/>
      <c r="E13" s="262">
        <f t="shared" si="0"/>
        <v>0</v>
      </c>
      <c r="F13" s="244"/>
      <c r="G13" s="244"/>
      <c r="H13" s="35">
        <f t="shared" si="1"/>
        <v>0</v>
      </c>
      <c r="I13" s="35">
        <f t="shared" si="2"/>
        <v>0</v>
      </c>
      <c r="J13" s="245"/>
      <c r="K13" s="35">
        <f t="shared" ref="K13:K43" si="4">ROUND(J13*I13*E13/12,0)</f>
        <v>0</v>
      </c>
      <c r="L13" s="36">
        <f t="shared" si="3"/>
        <v>0</v>
      </c>
      <c r="M13" s="212"/>
      <c r="N13" s="245"/>
    </row>
    <row r="14" spans="1:16382" x14ac:dyDescent="0.2">
      <c r="A14" s="160"/>
      <c r="B14" s="246"/>
      <c r="C14" s="247"/>
      <c r="D14" s="247"/>
      <c r="E14" s="262">
        <f t="shared" si="0"/>
        <v>0</v>
      </c>
      <c r="F14" s="244"/>
      <c r="G14" s="244"/>
      <c r="H14" s="35">
        <f t="shared" si="1"/>
        <v>0</v>
      </c>
      <c r="I14" s="35">
        <f t="shared" si="2"/>
        <v>0</v>
      </c>
      <c r="J14" s="245"/>
      <c r="K14" s="35">
        <f t="shared" si="4"/>
        <v>0</v>
      </c>
      <c r="L14" s="36">
        <f t="shared" si="3"/>
        <v>0</v>
      </c>
      <c r="M14" s="212"/>
      <c r="N14" s="245"/>
    </row>
    <row r="15" spans="1:16382" x14ac:dyDescent="0.2">
      <c r="A15" s="160"/>
      <c r="B15" s="246"/>
      <c r="C15" s="247"/>
      <c r="D15" s="247"/>
      <c r="E15" s="262">
        <f t="shared" si="0"/>
        <v>0</v>
      </c>
      <c r="F15" s="244"/>
      <c r="G15" s="244"/>
      <c r="H15" s="35">
        <f t="shared" si="1"/>
        <v>0</v>
      </c>
      <c r="I15" s="35">
        <f t="shared" si="2"/>
        <v>0</v>
      </c>
      <c r="J15" s="245"/>
      <c r="K15" s="35">
        <f>ROUND(J15*I15*E15/12,0)</f>
        <v>0</v>
      </c>
      <c r="L15" s="36">
        <f t="shared" si="3"/>
        <v>0</v>
      </c>
      <c r="M15" s="212"/>
      <c r="N15" s="245"/>
    </row>
    <row r="16" spans="1:16382" x14ac:dyDescent="0.2">
      <c r="A16" s="160"/>
      <c r="B16" s="246"/>
      <c r="C16" s="247"/>
      <c r="D16" s="247"/>
      <c r="E16" s="262">
        <f t="shared" si="0"/>
        <v>0</v>
      </c>
      <c r="F16" s="244"/>
      <c r="G16" s="244"/>
      <c r="H16" s="35">
        <f t="shared" si="1"/>
        <v>0</v>
      </c>
      <c r="I16" s="35">
        <f t="shared" si="2"/>
        <v>0</v>
      </c>
      <c r="J16" s="245"/>
      <c r="K16" s="35">
        <f t="shared" si="4"/>
        <v>0</v>
      </c>
      <c r="L16" s="36">
        <f t="shared" si="3"/>
        <v>0</v>
      </c>
      <c r="M16" s="212"/>
      <c r="N16" s="245"/>
    </row>
    <row r="17" spans="1:14" x14ac:dyDescent="0.2">
      <c r="A17" s="160"/>
      <c r="B17" s="246"/>
      <c r="C17" s="247"/>
      <c r="D17" s="247"/>
      <c r="E17" s="262">
        <f t="shared" si="0"/>
        <v>0</v>
      </c>
      <c r="F17" s="244"/>
      <c r="G17" s="244"/>
      <c r="H17" s="35">
        <f t="shared" si="1"/>
        <v>0</v>
      </c>
      <c r="I17" s="35">
        <f t="shared" si="2"/>
        <v>0</v>
      </c>
      <c r="J17" s="245"/>
      <c r="K17" s="35">
        <f t="shared" si="4"/>
        <v>0</v>
      </c>
      <c r="L17" s="36">
        <f t="shared" si="3"/>
        <v>0</v>
      </c>
      <c r="M17" s="212"/>
      <c r="N17" s="245"/>
    </row>
    <row r="18" spans="1:14" x14ac:dyDescent="0.2">
      <c r="A18" s="160"/>
      <c r="B18" s="246"/>
      <c r="C18" s="247"/>
      <c r="D18" s="247"/>
      <c r="E18" s="262">
        <f t="shared" si="0"/>
        <v>0</v>
      </c>
      <c r="F18" s="244"/>
      <c r="G18" s="244"/>
      <c r="H18" s="35">
        <f t="shared" si="1"/>
        <v>0</v>
      </c>
      <c r="I18" s="35">
        <f t="shared" si="2"/>
        <v>0</v>
      </c>
      <c r="J18" s="245"/>
      <c r="K18" s="35">
        <f t="shared" si="4"/>
        <v>0</v>
      </c>
      <c r="L18" s="36">
        <f t="shared" si="3"/>
        <v>0</v>
      </c>
      <c r="M18" s="212"/>
      <c r="N18" s="245"/>
    </row>
    <row r="19" spans="1:14" x14ac:dyDescent="0.2">
      <c r="A19" s="160"/>
      <c r="B19" s="246"/>
      <c r="C19" s="247"/>
      <c r="D19" s="247"/>
      <c r="E19" s="262">
        <f t="shared" si="0"/>
        <v>0</v>
      </c>
      <c r="F19" s="244"/>
      <c r="G19" s="244"/>
      <c r="H19" s="35">
        <f t="shared" si="1"/>
        <v>0</v>
      </c>
      <c r="I19" s="35">
        <f t="shared" si="2"/>
        <v>0</v>
      </c>
      <c r="J19" s="245"/>
      <c r="K19" s="35">
        <f t="shared" si="4"/>
        <v>0</v>
      </c>
      <c r="L19" s="36">
        <f t="shared" si="3"/>
        <v>0</v>
      </c>
      <c r="M19" s="212"/>
      <c r="N19" s="245"/>
    </row>
    <row r="20" spans="1:14" x14ac:dyDescent="0.2">
      <c r="A20" s="160"/>
      <c r="B20" s="246"/>
      <c r="C20" s="247"/>
      <c r="D20" s="247"/>
      <c r="E20" s="262">
        <f t="shared" si="0"/>
        <v>0</v>
      </c>
      <c r="F20" s="244"/>
      <c r="G20" s="244"/>
      <c r="H20" s="35">
        <f t="shared" si="1"/>
        <v>0</v>
      </c>
      <c r="I20" s="35">
        <f t="shared" si="2"/>
        <v>0</v>
      </c>
      <c r="J20" s="245"/>
      <c r="K20" s="35">
        <f t="shared" si="4"/>
        <v>0</v>
      </c>
      <c r="L20" s="36">
        <f t="shared" si="3"/>
        <v>0</v>
      </c>
      <c r="M20" s="212"/>
      <c r="N20" s="245"/>
    </row>
    <row r="21" spans="1:14" x14ac:dyDescent="0.2">
      <c r="A21" s="160"/>
      <c r="B21" s="246"/>
      <c r="C21" s="247"/>
      <c r="D21" s="247"/>
      <c r="E21" s="262">
        <f t="shared" si="0"/>
        <v>0</v>
      </c>
      <c r="F21" s="244"/>
      <c r="G21" s="244"/>
      <c r="H21" s="35">
        <f t="shared" si="1"/>
        <v>0</v>
      </c>
      <c r="I21" s="35">
        <f t="shared" si="2"/>
        <v>0</v>
      </c>
      <c r="J21" s="245"/>
      <c r="K21" s="35">
        <f t="shared" si="4"/>
        <v>0</v>
      </c>
      <c r="L21" s="36">
        <f t="shared" si="3"/>
        <v>0</v>
      </c>
      <c r="M21" s="212"/>
      <c r="N21" s="245"/>
    </row>
    <row r="22" spans="1:14" x14ac:dyDescent="0.2">
      <c r="A22" s="160"/>
      <c r="B22" s="246"/>
      <c r="C22" s="247"/>
      <c r="D22" s="247"/>
      <c r="E22" s="262">
        <f t="shared" si="0"/>
        <v>0</v>
      </c>
      <c r="F22" s="244"/>
      <c r="G22" s="244"/>
      <c r="H22" s="35">
        <f t="shared" si="1"/>
        <v>0</v>
      </c>
      <c r="I22" s="35">
        <f t="shared" si="2"/>
        <v>0</v>
      </c>
      <c r="J22" s="245"/>
      <c r="K22" s="35">
        <f t="shared" si="4"/>
        <v>0</v>
      </c>
      <c r="L22" s="36">
        <f t="shared" si="3"/>
        <v>0</v>
      </c>
      <c r="M22" s="212"/>
      <c r="N22" s="245"/>
    </row>
    <row r="23" spans="1:14" x14ac:dyDescent="0.2">
      <c r="A23" s="160"/>
      <c r="B23" s="246"/>
      <c r="C23" s="247"/>
      <c r="D23" s="247"/>
      <c r="E23" s="262">
        <f t="shared" si="0"/>
        <v>0</v>
      </c>
      <c r="F23" s="244"/>
      <c r="G23" s="244"/>
      <c r="H23" s="35">
        <f t="shared" si="1"/>
        <v>0</v>
      </c>
      <c r="I23" s="35">
        <f t="shared" si="2"/>
        <v>0</v>
      </c>
      <c r="J23" s="245"/>
      <c r="K23" s="35">
        <f t="shared" si="4"/>
        <v>0</v>
      </c>
      <c r="L23" s="36">
        <f t="shared" si="3"/>
        <v>0</v>
      </c>
      <c r="M23" s="212"/>
      <c r="N23" s="245"/>
    </row>
    <row r="24" spans="1:14" x14ac:dyDescent="0.2">
      <c r="A24" s="160"/>
      <c r="B24" s="246"/>
      <c r="C24" s="247"/>
      <c r="D24" s="247"/>
      <c r="E24" s="262">
        <f t="shared" si="0"/>
        <v>0</v>
      </c>
      <c r="F24" s="244"/>
      <c r="G24" s="244"/>
      <c r="H24" s="35">
        <f t="shared" si="1"/>
        <v>0</v>
      </c>
      <c r="I24" s="35">
        <f t="shared" si="2"/>
        <v>0</v>
      </c>
      <c r="J24" s="245"/>
      <c r="K24" s="35">
        <f t="shared" si="4"/>
        <v>0</v>
      </c>
      <c r="L24" s="36">
        <f t="shared" si="3"/>
        <v>0</v>
      </c>
      <c r="M24" s="212"/>
      <c r="N24" s="245"/>
    </row>
    <row r="25" spans="1:14" x14ac:dyDescent="0.2">
      <c r="A25" s="160"/>
      <c r="B25" s="246"/>
      <c r="C25" s="247"/>
      <c r="D25" s="247"/>
      <c r="E25" s="262">
        <f t="shared" si="0"/>
        <v>0</v>
      </c>
      <c r="F25" s="244"/>
      <c r="G25" s="244"/>
      <c r="H25" s="35">
        <f t="shared" si="1"/>
        <v>0</v>
      </c>
      <c r="I25" s="35">
        <f t="shared" si="2"/>
        <v>0</v>
      </c>
      <c r="J25" s="245"/>
      <c r="K25" s="35">
        <f t="shared" si="4"/>
        <v>0</v>
      </c>
      <c r="L25" s="36">
        <f t="shared" si="3"/>
        <v>0</v>
      </c>
      <c r="M25" s="212"/>
      <c r="N25" s="245"/>
    </row>
    <row r="26" spans="1:14" x14ac:dyDescent="0.2">
      <c r="A26" s="160"/>
      <c r="B26" s="246"/>
      <c r="C26" s="247"/>
      <c r="D26" s="247"/>
      <c r="E26" s="262">
        <f t="shared" si="0"/>
        <v>0</v>
      </c>
      <c r="F26" s="244"/>
      <c r="G26" s="244"/>
      <c r="H26" s="35">
        <f t="shared" ref="H26:H66" si="5">12*F26+G26</f>
        <v>0</v>
      </c>
      <c r="I26" s="35">
        <f t="shared" ref="I26:I66" si="6">H26*1.25</f>
        <v>0</v>
      </c>
      <c r="J26" s="245"/>
      <c r="K26" s="35">
        <f t="shared" si="4"/>
        <v>0</v>
      </c>
      <c r="L26" s="36">
        <f t="shared" ref="L26:L66" si="7">K26</f>
        <v>0</v>
      </c>
      <c r="M26" s="212"/>
      <c r="N26" s="245"/>
    </row>
    <row r="27" spans="1:14" x14ac:dyDescent="0.2">
      <c r="A27" s="160"/>
      <c r="B27" s="246"/>
      <c r="C27" s="247"/>
      <c r="D27" s="247"/>
      <c r="E27" s="262">
        <f t="shared" si="0"/>
        <v>0</v>
      </c>
      <c r="F27" s="244"/>
      <c r="G27" s="244"/>
      <c r="H27" s="35">
        <f t="shared" si="5"/>
        <v>0</v>
      </c>
      <c r="I27" s="35">
        <f t="shared" si="6"/>
        <v>0</v>
      </c>
      <c r="J27" s="245"/>
      <c r="K27" s="35">
        <f t="shared" si="4"/>
        <v>0</v>
      </c>
      <c r="L27" s="36">
        <f t="shared" si="7"/>
        <v>0</v>
      </c>
      <c r="M27" s="212"/>
      <c r="N27" s="245"/>
    </row>
    <row r="28" spans="1:14" x14ac:dyDescent="0.2">
      <c r="A28" s="160"/>
      <c r="B28" s="246"/>
      <c r="C28" s="247"/>
      <c r="D28" s="247"/>
      <c r="E28" s="262">
        <f t="shared" si="0"/>
        <v>0</v>
      </c>
      <c r="F28" s="244"/>
      <c r="G28" s="244"/>
      <c r="H28" s="35">
        <f t="shared" si="5"/>
        <v>0</v>
      </c>
      <c r="I28" s="35">
        <f t="shared" si="6"/>
        <v>0</v>
      </c>
      <c r="J28" s="245"/>
      <c r="K28" s="35">
        <f t="shared" si="4"/>
        <v>0</v>
      </c>
      <c r="L28" s="36">
        <f t="shared" si="7"/>
        <v>0</v>
      </c>
      <c r="M28" s="212"/>
      <c r="N28" s="245"/>
    </row>
    <row r="29" spans="1:14" x14ac:dyDescent="0.2">
      <c r="A29" s="160"/>
      <c r="B29" s="246"/>
      <c r="C29" s="247"/>
      <c r="D29" s="247"/>
      <c r="E29" s="262">
        <f t="shared" si="0"/>
        <v>0</v>
      </c>
      <c r="F29" s="244"/>
      <c r="G29" s="244"/>
      <c r="H29" s="35">
        <f t="shared" si="5"/>
        <v>0</v>
      </c>
      <c r="I29" s="35">
        <f t="shared" si="6"/>
        <v>0</v>
      </c>
      <c r="J29" s="245"/>
      <c r="K29" s="35">
        <f t="shared" si="4"/>
        <v>0</v>
      </c>
      <c r="L29" s="36">
        <f t="shared" si="7"/>
        <v>0</v>
      </c>
      <c r="M29" s="212"/>
      <c r="N29" s="245"/>
    </row>
    <row r="30" spans="1:14" x14ac:dyDescent="0.2">
      <c r="A30" s="160"/>
      <c r="B30" s="246"/>
      <c r="C30" s="247"/>
      <c r="D30" s="247"/>
      <c r="E30" s="262">
        <f t="shared" si="0"/>
        <v>0</v>
      </c>
      <c r="F30" s="244"/>
      <c r="G30" s="244"/>
      <c r="H30" s="35">
        <f t="shared" si="5"/>
        <v>0</v>
      </c>
      <c r="I30" s="35">
        <f t="shared" si="6"/>
        <v>0</v>
      </c>
      <c r="J30" s="245"/>
      <c r="K30" s="35">
        <f t="shared" si="4"/>
        <v>0</v>
      </c>
      <c r="L30" s="36">
        <f t="shared" si="7"/>
        <v>0</v>
      </c>
      <c r="M30" s="212"/>
      <c r="N30" s="245"/>
    </row>
    <row r="31" spans="1:14" x14ac:dyDescent="0.2">
      <c r="A31" s="160"/>
      <c r="B31" s="246"/>
      <c r="C31" s="247"/>
      <c r="D31" s="247"/>
      <c r="E31" s="262">
        <f t="shared" si="0"/>
        <v>0</v>
      </c>
      <c r="F31" s="244"/>
      <c r="G31" s="244"/>
      <c r="H31" s="35">
        <f t="shared" si="5"/>
        <v>0</v>
      </c>
      <c r="I31" s="35">
        <f t="shared" si="6"/>
        <v>0</v>
      </c>
      <c r="J31" s="245"/>
      <c r="K31" s="35">
        <f t="shared" si="4"/>
        <v>0</v>
      </c>
      <c r="L31" s="36">
        <f t="shared" si="7"/>
        <v>0</v>
      </c>
      <c r="M31" s="212"/>
      <c r="N31" s="245"/>
    </row>
    <row r="32" spans="1:14" x14ac:dyDescent="0.2">
      <c r="A32" s="160"/>
      <c r="B32" s="246"/>
      <c r="C32" s="247"/>
      <c r="D32" s="247"/>
      <c r="E32" s="262">
        <f t="shared" si="0"/>
        <v>0</v>
      </c>
      <c r="F32" s="244"/>
      <c r="G32" s="244"/>
      <c r="H32" s="35">
        <f t="shared" si="5"/>
        <v>0</v>
      </c>
      <c r="I32" s="35">
        <f t="shared" si="6"/>
        <v>0</v>
      </c>
      <c r="J32" s="245"/>
      <c r="K32" s="35">
        <f t="shared" si="4"/>
        <v>0</v>
      </c>
      <c r="L32" s="36">
        <f t="shared" si="7"/>
        <v>0</v>
      </c>
      <c r="M32" s="212"/>
      <c r="N32" s="245"/>
    </row>
    <row r="33" spans="1:14" x14ac:dyDescent="0.2">
      <c r="A33" s="160"/>
      <c r="B33" s="246"/>
      <c r="C33" s="247"/>
      <c r="D33" s="247"/>
      <c r="E33" s="262">
        <f t="shared" si="0"/>
        <v>0</v>
      </c>
      <c r="F33" s="244"/>
      <c r="G33" s="244"/>
      <c r="H33" s="35">
        <f t="shared" si="5"/>
        <v>0</v>
      </c>
      <c r="I33" s="35">
        <f t="shared" si="6"/>
        <v>0</v>
      </c>
      <c r="J33" s="245"/>
      <c r="K33" s="35">
        <f t="shared" si="4"/>
        <v>0</v>
      </c>
      <c r="L33" s="36">
        <f t="shared" si="7"/>
        <v>0</v>
      </c>
      <c r="M33" s="212"/>
      <c r="N33" s="245"/>
    </row>
    <row r="34" spans="1:14" x14ac:dyDescent="0.2">
      <c r="A34" s="160"/>
      <c r="B34" s="246"/>
      <c r="C34" s="247"/>
      <c r="D34" s="247"/>
      <c r="E34" s="262">
        <f t="shared" si="0"/>
        <v>0</v>
      </c>
      <c r="F34" s="244"/>
      <c r="G34" s="244"/>
      <c r="H34" s="35">
        <f t="shared" si="5"/>
        <v>0</v>
      </c>
      <c r="I34" s="35">
        <f t="shared" si="6"/>
        <v>0</v>
      </c>
      <c r="J34" s="245"/>
      <c r="K34" s="35">
        <f t="shared" si="4"/>
        <v>0</v>
      </c>
      <c r="L34" s="36">
        <f t="shared" si="7"/>
        <v>0</v>
      </c>
      <c r="M34" s="212"/>
      <c r="N34" s="245"/>
    </row>
    <row r="35" spans="1:14" x14ac:dyDescent="0.2">
      <c r="A35" s="160"/>
      <c r="B35" s="246"/>
      <c r="C35" s="247"/>
      <c r="D35" s="247"/>
      <c r="E35" s="262">
        <f t="shared" si="0"/>
        <v>0</v>
      </c>
      <c r="F35" s="244"/>
      <c r="G35" s="244"/>
      <c r="H35" s="35">
        <f t="shared" si="5"/>
        <v>0</v>
      </c>
      <c r="I35" s="35">
        <f t="shared" si="6"/>
        <v>0</v>
      </c>
      <c r="J35" s="245"/>
      <c r="K35" s="35">
        <f t="shared" si="4"/>
        <v>0</v>
      </c>
      <c r="L35" s="36">
        <f t="shared" si="7"/>
        <v>0</v>
      </c>
      <c r="M35" s="212"/>
      <c r="N35" s="245"/>
    </row>
    <row r="36" spans="1:14" x14ac:dyDescent="0.2">
      <c r="A36" s="160"/>
      <c r="B36" s="246"/>
      <c r="C36" s="247"/>
      <c r="D36" s="247"/>
      <c r="E36" s="262">
        <f t="shared" si="0"/>
        <v>0</v>
      </c>
      <c r="F36" s="244"/>
      <c r="G36" s="244"/>
      <c r="H36" s="35">
        <f t="shared" si="5"/>
        <v>0</v>
      </c>
      <c r="I36" s="35">
        <f t="shared" si="6"/>
        <v>0</v>
      </c>
      <c r="J36" s="245"/>
      <c r="K36" s="35">
        <f t="shared" si="4"/>
        <v>0</v>
      </c>
      <c r="L36" s="36">
        <f t="shared" si="7"/>
        <v>0</v>
      </c>
      <c r="M36" s="212"/>
      <c r="N36" s="245"/>
    </row>
    <row r="37" spans="1:14" x14ac:dyDescent="0.2">
      <c r="A37" s="160"/>
      <c r="B37" s="246"/>
      <c r="C37" s="247"/>
      <c r="D37" s="247"/>
      <c r="E37" s="262">
        <f t="shared" si="0"/>
        <v>0</v>
      </c>
      <c r="F37" s="244"/>
      <c r="G37" s="244"/>
      <c r="H37" s="35">
        <f t="shared" si="5"/>
        <v>0</v>
      </c>
      <c r="I37" s="35">
        <f t="shared" si="6"/>
        <v>0</v>
      </c>
      <c r="J37" s="245"/>
      <c r="K37" s="35">
        <f t="shared" si="4"/>
        <v>0</v>
      </c>
      <c r="L37" s="36">
        <f t="shared" si="7"/>
        <v>0</v>
      </c>
      <c r="M37" s="212"/>
      <c r="N37" s="245"/>
    </row>
    <row r="38" spans="1:14" x14ac:dyDescent="0.2">
      <c r="A38" s="160"/>
      <c r="B38" s="246"/>
      <c r="C38" s="247"/>
      <c r="D38" s="247"/>
      <c r="E38" s="262">
        <f t="shared" si="0"/>
        <v>0</v>
      </c>
      <c r="F38" s="244"/>
      <c r="G38" s="244"/>
      <c r="H38" s="35">
        <f t="shared" si="5"/>
        <v>0</v>
      </c>
      <c r="I38" s="35">
        <f t="shared" si="6"/>
        <v>0</v>
      </c>
      <c r="J38" s="245"/>
      <c r="K38" s="35">
        <f t="shared" si="4"/>
        <v>0</v>
      </c>
      <c r="L38" s="36">
        <f t="shared" si="7"/>
        <v>0</v>
      </c>
      <c r="M38" s="212"/>
      <c r="N38" s="245"/>
    </row>
    <row r="39" spans="1:14" x14ac:dyDescent="0.2">
      <c r="A39" s="160"/>
      <c r="B39" s="246"/>
      <c r="C39" s="247"/>
      <c r="D39" s="247"/>
      <c r="E39" s="262">
        <f t="shared" si="0"/>
        <v>0</v>
      </c>
      <c r="F39" s="244"/>
      <c r="G39" s="244"/>
      <c r="H39" s="35">
        <f t="shared" si="5"/>
        <v>0</v>
      </c>
      <c r="I39" s="35">
        <f t="shared" si="6"/>
        <v>0</v>
      </c>
      <c r="J39" s="245"/>
      <c r="K39" s="35">
        <f t="shared" si="4"/>
        <v>0</v>
      </c>
      <c r="L39" s="36">
        <f t="shared" si="7"/>
        <v>0</v>
      </c>
      <c r="M39" s="212"/>
      <c r="N39" s="245"/>
    </row>
    <row r="40" spans="1:14" x14ac:dyDescent="0.2">
      <c r="A40" s="160"/>
      <c r="B40" s="246"/>
      <c r="C40" s="247"/>
      <c r="D40" s="247"/>
      <c r="E40" s="262">
        <f t="shared" si="0"/>
        <v>0</v>
      </c>
      <c r="F40" s="244"/>
      <c r="G40" s="244"/>
      <c r="H40" s="35">
        <f t="shared" si="5"/>
        <v>0</v>
      </c>
      <c r="I40" s="35">
        <f t="shared" si="6"/>
        <v>0</v>
      </c>
      <c r="J40" s="245"/>
      <c r="K40" s="35">
        <f t="shared" si="4"/>
        <v>0</v>
      </c>
      <c r="L40" s="36">
        <f t="shared" si="7"/>
        <v>0</v>
      </c>
      <c r="M40" s="212"/>
      <c r="N40" s="245"/>
    </row>
    <row r="41" spans="1:14" x14ac:dyDescent="0.2">
      <c r="A41" s="160"/>
      <c r="B41" s="246"/>
      <c r="C41" s="247"/>
      <c r="D41" s="247"/>
      <c r="E41" s="262">
        <f t="shared" si="0"/>
        <v>0</v>
      </c>
      <c r="F41" s="244"/>
      <c r="G41" s="244"/>
      <c r="H41" s="35">
        <f t="shared" si="5"/>
        <v>0</v>
      </c>
      <c r="I41" s="35">
        <f t="shared" si="6"/>
        <v>0</v>
      </c>
      <c r="J41" s="245"/>
      <c r="K41" s="35">
        <f t="shared" si="4"/>
        <v>0</v>
      </c>
      <c r="L41" s="36">
        <f t="shared" si="7"/>
        <v>0</v>
      </c>
      <c r="M41" s="212"/>
      <c r="N41" s="245"/>
    </row>
    <row r="42" spans="1:14" x14ac:dyDescent="0.2">
      <c r="A42" s="160"/>
      <c r="B42" s="246"/>
      <c r="C42" s="247"/>
      <c r="D42" s="247"/>
      <c r="E42" s="262">
        <f t="shared" si="0"/>
        <v>0</v>
      </c>
      <c r="F42" s="244"/>
      <c r="G42" s="244"/>
      <c r="H42" s="35">
        <f t="shared" si="5"/>
        <v>0</v>
      </c>
      <c r="I42" s="35">
        <f t="shared" si="6"/>
        <v>0</v>
      </c>
      <c r="J42" s="245"/>
      <c r="K42" s="35">
        <f t="shared" si="4"/>
        <v>0</v>
      </c>
      <c r="L42" s="36">
        <f t="shared" si="7"/>
        <v>0</v>
      </c>
      <c r="M42" s="212"/>
      <c r="N42" s="245"/>
    </row>
    <row r="43" spans="1:14" x14ac:dyDescent="0.2">
      <c r="A43" s="160"/>
      <c r="B43" s="246"/>
      <c r="C43" s="247"/>
      <c r="D43" s="247"/>
      <c r="E43" s="262">
        <f t="shared" si="0"/>
        <v>0</v>
      </c>
      <c r="F43" s="244"/>
      <c r="G43" s="244"/>
      <c r="H43" s="35">
        <f t="shared" si="5"/>
        <v>0</v>
      </c>
      <c r="I43" s="35">
        <f t="shared" si="6"/>
        <v>0</v>
      </c>
      <c r="J43" s="245"/>
      <c r="K43" s="35">
        <f t="shared" si="4"/>
        <v>0</v>
      </c>
      <c r="L43" s="36">
        <f t="shared" si="7"/>
        <v>0</v>
      </c>
      <c r="M43" s="212"/>
      <c r="N43" s="245"/>
    </row>
    <row r="44" spans="1:14" x14ac:dyDescent="0.2">
      <c r="A44" s="160"/>
      <c r="B44" s="246"/>
      <c r="C44" s="247"/>
      <c r="D44" s="247"/>
      <c r="E44" s="262">
        <f t="shared" si="0"/>
        <v>0</v>
      </c>
      <c r="F44" s="244"/>
      <c r="G44" s="244"/>
      <c r="H44" s="35">
        <f t="shared" si="5"/>
        <v>0</v>
      </c>
      <c r="I44" s="35">
        <f t="shared" si="6"/>
        <v>0</v>
      </c>
      <c r="J44" s="245"/>
      <c r="K44" s="35">
        <f t="shared" ref="K44:K66" si="8">ROUND(J44*I44*E44/12,0)</f>
        <v>0</v>
      </c>
      <c r="L44" s="36">
        <f t="shared" si="7"/>
        <v>0</v>
      </c>
      <c r="M44" s="212"/>
      <c r="N44" s="245"/>
    </row>
    <row r="45" spans="1:14" x14ac:dyDescent="0.2">
      <c r="A45" s="160"/>
      <c r="B45" s="246"/>
      <c r="C45" s="247"/>
      <c r="D45" s="247"/>
      <c r="E45" s="262">
        <f t="shared" si="0"/>
        <v>0</v>
      </c>
      <c r="F45" s="244"/>
      <c r="G45" s="244"/>
      <c r="H45" s="35">
        <f t="shared" si="5"/>
        <v>0</v>
      </c>
      <c r="I45" s="35">
        <f t="shared" si="6"/>
        <v>0</v>
      </c>
      <c r="J45" s="245"/>
      <c r="K45" s="35">
        <f t="shared" si="8"/>
        <v>0</v>
      </c>
      <c r="L45" s="36">
        <f t="shared" si="7"/>
        <v>0</v>
      </c>
      <c r="M45" s="212"/>
      <c r="N45" s="245"/>
    </row>
    <row r="46" spans="1:14" x14ac:dyDescent="0.2">
      <c r="A46" s="160"/>
      <c r="B46" s="246"/>
      <c r="C46" s="247"/>
      <c r="D46" s="247"/>
      <c r="E46" s="262">
        <f t="shared" si="0"/>
        <v>0</v>
      </c>
      <c r="F46" s="244"/>
      <c r="G46" s="244"/>
      <c r="H46" s="35">
        <f t="shared" si="5"/>
        <v>0</v>
      </c>
      <c r="I46" s="35">
        <f t="shared" si="6"/>
        <v>0</v>
      </c>
      <c r="J46" s="245"/>
      <c r="K46" s="35">
        <f t="shared" si="8"/>
        <v>0</v>
      </c>
      <c r="L46" s="36">
        <f t="shared" si="7"/>
        <v>0</v>
      </c>
      <c r="M46" s="212"/>
      <c r="N46" s="245"/>
    </row>
    <row r="47" spans="1:14" x14ac:dyDescent="0.2">
      <c r="A47" s="160"/>
      <c r="B47" s="246"/>
      <c r="C47" s="247"/>
      <c r="D47" s="247"/>
      <c r="E47" s="262">
        <f t="shared" si="0"/>
        <v>0</v>
      </c>
      <c r="F47" s="244"/>
      <c r="G47" s="244"/>
      <c r="H47" s="35">
        <f t="shared" si="5"/>
        <v>0</v>
      </c>
      <c r="I47" s="35">
        <f t="shared" si="6"/>
        <v>0</v>
      </c>
      <c r="J47" s="245"/>
      <c r="K47" s="35">
        <f t="shared" si="8"/>
        <v>0</v>
      </c>
      <c r="L47" s="36">
        <f t="shared" si="7"/>
        <v>0</v>
      </c>
      <c r="M47" s="212"/>
      <c r="N47" s="245"/>
    </row>
    <row r="48" spans="1:14" x14ac:dyDescent="0.2">
      <c r="A48" s="160"/>
      <c r="B48" s="246"/>
      <c r="C48" s="247"/>
      <c r="D48" s="247"/>
      <c r="E48" s="262">
        <f t="shared" si="0"/>
        <v>0</v>
      </c>
      <c r="F48" s="244"/>
      <c r="G48" s="244"/>
      <c r="H48" s="35">
        <f t="shared" si="5"/>
        <v>0</v>
      </c>
      <c r="I48" s="35">
        <f t="shared" si="6"/>
        <v>0</v>
      </c>
      <c r="J48" s="245"/>
      <c r="K48" s="35">
        <f t="shared" si="8"/>
        <v>0</v>
      </c>
      <c r="L48" s="36">
        <f t="shared" si="7"/>
        <v>0</v>
      </c>
      <c r="M48" s="212"/>
      <c r="N48" s="245"/>
    </row>
    <row r="49" spans="1:14" x14ac:dyDescent="0.2">
      <c r="A49" s="160"/>
      <c r="B49" s="246"/>
      <c r="C49" s="247"/>
      <c r="D49" s="247"/>
      <c r="E49" s="262">
        <f t="shared" si="0"/>
        <v>0</v>
      </c>
      <c r="F49" s="244"/>
      <c r="G49" s="244"/>
      <c r="H49" s="35">
        <f t="shared" si="5"/>
        <v>0</v>
      </c>
      <c r="I49" s="35">
        <f t="shared" si="6"/>
        <v>0</v>
      </c>
      <c r="J49" s="245"/>
      <c r="K49" s="35">
        <f t="shared" si="8"/>
        <v>0</v>
      </c>
      <c r="L49" s="36">
        <f t="shared" si="7"/>
        <v>0</v>
      </c>
      <c r="M49" s="212"/>
      <c r="N49" s="245"/>
    </row>
    <row r="50" spans="1:14" x14ac:dyDescent="0.2">
      <c r="A50" s="160"/>
      <c r="B50" s="246"/>
      <c r="C50" s="247"/>
      <c r="D50" s="247"/>
      <c r="E50" s="262">
        <f t="shared" si="0"/>
        <v>0</v>
      </c>
      <c r="F50" s="244"/>
      <c r="G50" s="244"/>
      <c r="H50" s="35">
        <f t="shared" si="5"/>
        <v>0</v>
      </c>
      <c r="I50" s="35">
        <f t="shared" si="6"/>
        <v>0</v>
      </c>
      <c r="J50" s="245"/>
      <c r="K50" s="35">
        <f t="shared" si="8"/>
        <v>0</v>
      </c>
      <c r="L50" s="36">
        <f t="shared" si="7"/>
        <v>0</v>
      </c>
      <c r="M50" s="212"/>
      <c r="N50" s="245"/>
    </row>
    <row r="51" spans="1:14" x14ac:dyDescent="0.2">
      <c r="A51" s="160"/>
      <c r="B51" s="246"/>
      <c r="C51" s="247"/>
      <c r="D51" s="247"/>
      <c r="E51" s="262">
        <f t="shared" si="0"/>
        <v>0</v>
      </c>
      <c r="F51" s="244"/>
      <c r="G51" s="244"/>
      <c r="H51" s="35">
        <f t="shared" si="5"/>
        <v>0</v>
      </c>
      <c r="I51" s="35">
        <f t="shared" si="6"/>
        <v>0</v>
      </c>
      <c r="J51" s="245"/>
      <c r="K51" s="35">
        <f t="shared" si="8"/>
        <v>0</v>
      </c>
      <c r="L51" s="36">
        <f t="shared" si="7"/>
        <v>0</v>
      </c>
      <c r="M51" s="212"/>
      <c r="N51" s="245"/>
    </row>
    <row r="52" spans="1:14" x14ac:dyDescent="0.2">
      <c r="A52" s="160"/>
      <c r="B52" s="246"/>
      <c r="C52" s="247"/>
      <c r="D52" s="247"/>
      <c r="E52" s="262">
        <f t="shared" si="0"/>
        <v>0</v>
      </c>
      <c r="F52" s="244"/>
      <c r="G52" s="244"/>
      <c r="H52" s="35">
        <f t="shared" si="5"/>
        <v>0</v>
      </c>
      <c r="I52" s="35">
        <f t="shared" si="6"/>
        <v>0</v>
      </c>
      <c r="J52" s="245"/>
      <c r="K52" s="35">
        <f t="shared" si="8"/>
        <v>0</v>
      </c>
      <c r="L52" s="36">
        <f t="shared" si="7"/>
        <v>0</v>
      </c>
      <c r="M52" s="212"/>
      <c r="N52" s="245"/>
    </row>
    <row r="53" spans="1:14" x14ac:dyDescent="0.2">
      <c r="A53" s="160"/>
      <c r="B53" s="246"/>
      <c r="C53" s="247"/>
      <c r="D53" s="247"/>
      <c r="E53" s="262">
        <f t="shared" si="0"/>
        <v>0</v>
      </c>
      <c r="F53" s="244"/>
      <c r="G53" s="244"/>
      <c r="H53" s="35">
        <f t="shared" si="5"/>
        <v>0</v>
      </c>
      <c r="I53" s="35">
        <f t="shared" si="6"/>
        <v>0</v>
      </c>
      <c r="J53" s="245"/>
      <c r="K53" s="35">
        <f t="shared" si="8"/>
        <v>0</v>
      </c>
      <c r="L53" s="36">
        <f t="shared" si="7"/>
        <v>0</v>
      </c>
      <c r="M53" s="212"/>
      <c r="N53" s="245"/>
    </row>
    <row r="54" spans="1:14" x14ac:dyDescent="0.2">
      <c r="A54" s="160"/>
      <c r="B54" s="246"/>
      <c r="C54" s="247"/>
      <c r="D54" s="247"/>
      <c r="E54" s="262">
        <f t="shared" si="0"/>
        <v>0</v>
      </c>
      <c r="F54" s="244"/>
      <c r="G54" s="244"/>
      <c r="H54" s="35">
        <f t="shared" si="5"/>
        <v>0</v>
      </c>
      <c r="I54" s="35">
        <f t="shared" si="6"/>
        <v>0</v>
      </c>
      <c r="J54" s="245"/>
      <c r="K54" s="35">
        <f t="shared" si="8"/>
        <v>0</v>
      </c>
      <c r="L54" s="36">
        <f t="shared" si="7"/>
        <v>0</v>
      </c>
      <c r="M54" s="212"/>
      <c r="N54" s="245"/>
    </row>
    <row r="55" spans="1:14" x14ac:dyDescent="0.2">
      <c r="A55" s="160"/>
      <c r="B55" s="246"/>
      <c r="C55" s="247"/>
      <c r="D55" s="247"/>
      <c r="E55" s="262">
        <f t="shared" si="0"/>
        <v>0</v>
      </c>
      <c r="F55" s="244"/>
      <c r="G55" s="244"/>
      <c r="H55" s="35">
        <f t="shared" si="5"/>
        <v>0</v>
      </c>
      <c r="I55" s="35">
        <f t="shared" si="6"/>
        <v>0</v>
      </c>
      <c r="J55" s="245"/>
      <c r="K55" s="35">
        <f t="shared" si="8"/>
        <v>0</v>
      </c>
      <c r="L55" s="36">
        <f t="shared" si="7"/>
        <v>0</v>
      </c>
      <c r="M55" s="212"/>
      <c r="N55" s="245"/>
    </row>
    <row r="56" spans="1:14" x14ac:dyDescent="0.2">
      <c r="A56" s="160"/>
      <c r="B56" s="246"/>
      <c r="C56" s="247"/>
      <c r="D56" s="247"/>
      <c r="E56" s="262">
        <f t="shared" si="0"/>
        <v>0</v>
      </c>
      <c r="F56" s="244"/>
      <c r="G56" s="244"/>
      <c r="H56" s="35">
        <f t="shared" si="5"/>
        <v>0</v>
      </c>
      <c r="I56" s="35">
        <f t="shared" si="6"/>
        <v>0</v>
      </c>
      <c r="J56" s="245"/>
      <c r="K56" s="35">
        <f t="shared" si="8"/>
        <v>0</v>
      </c>
      <c r="L56" s="36">
        <f t="shared" si="7"/>
        <v>0</v>
      </c>
      <c r="M56" s="212"/>
      <c r="N56" s="245"/>
    </row>
    <row r="57" spans="1:14" x14ac:dyDescent="0.2">
      <c r="A57" s="160"/>
      <c r="B57" s="246"/>
      <c r="C57" s="247"/>
      <c r="D57" s="247"/>
      <c r="E57" s="262">
        <f t="shared" si="0"/>
        <v>0</v>
      </c>
      <c r="F57" s="244"/>
      <c r="G57" s="244"/>
      <c r="H57" s="35">
        <f t="shared" si="5"/>
        <v>0</v>
      </c>
      <c r="I57" s="35">
        <f t="shared" si="6"/>
        <v>0</v>
      </c>
      <c r="J57" s="245"/>
      <c r="K57" s="35">
        <f t="shared" si="8"/>
        <v>0</v>
      </c>
      <c r="L57" s="36">
        <f t="shared" si="7"/>
        <v>0</v>
      </c>
      <c r="M57" s="212"/>
      <c r="N57" s="245"/>
    </row>
    <row r="58" spans="1:14" x14ac:dyDescent="0.2">
      <c r="A58" s="160"/>
      <c r="B58" s="246"/>
      <c r="C58" s="247"/>
      <c r="D58" s="247"/>
      <c r="E58" s="262">
        <f t="shared" si="0"/>
        <v>0</v>
      </c>
      <c r="F58" s="244"/>
      <c r="G58" s="244"/>
      <c r="H58" s="35">
        <f t="shared" si="5"/>
        <v>0</v>
      </c>
      <c r="I58" s="35">
        <f t="shared" si="6"/>
        <v>0</v>
      </c>
      <c r="J58" s="245"/>
      <c r="K58" s="35">
        <f t="shared" si="8"/>
        <v>0</v>
      </c>
      <c r="L58" s="36">
        <f t="shared" si="7"/>
        <v>0</v>
      </c>
      <c r="M58" s="212"/>
      <c r="N58" s="245"/>
    </row>
    <row r="59" spans="1:14" x14ac:dyDescent="0.2">
      <c r="A59" s="160"/>
      <c r="B59" s="246"/>
      <c r="C59" s="247"/>
      <c r="D59" s="247"/>
      <c r="E59" s="262">
        <f t="shared" si="0"/>
        <v>0</v>
      </c>
      <c r="F59" s="244"/>
      <c r="G59" s="244"/>
      <c r="H59" s="35">
        <f t="shared" si="5"/>
        <v>0</v>
      </c>
      <c r="I59" s="35">
        <f t="shared" si="6"/>
        <v>0</v>
      </c>
      <c r="J59" s="245"/>
      <c r="K59" s="35">
        <f t="shared" si="8"/>
        <v>0</v>
      </c>
      <c r="L59" s="36">
        <f t="shared" si="7"/>
        <v>0</v>
      </c>
      <c r="M59" s="212"/>
      <c r="N59" s="245"/>
    </row>
    <row r="60" spans="1:14" x14ac:dyDescent="0.2">
      <c r="A60" s="160"/>
      <c r="B60" s="246"/>
      <c r="C60" s="247"/>
      <c r="D60" s="247"/>
      <c r="E60" s="262">
        <f t="shared" si="0"/>
        <v>0</v>
      </c>
      <c r="F60" s="244"/>
      <c r="G60" s="244"/>
      <c r="H60" s="35">
        <f t="shared" si="5"/>
        <v>0</v>
      </c>
      <c r="I60" s="35">
        <f t="shared" si="6"/>
        <v>0</v>
      </c>
      <c r="J60" s="245"/>
      <c r="K60" s="35">
        <f t="shared" si="8"/>
        <v>0</v>
      </c>
      <c r="L60" s="36">
        <f t="shared" si="7"/>
        <v>0</v>
      </c>
      <c r="M60" s="212"/>
      <c r="N60" s="245"/>
    </row>
    <row r="61" spans="1:14" x14ac:dyDescent="0.2">
      <c r="A61" s="160"/>
      <c r="B61" s="246"/>
      <c r="C61" s="247"/>
      <c r="D61" s="247"/>
      <c r="E61" s="262">
        <f t="shared" si="0"/>
        <v>0</v>
      </c>
      <c r="F61" s="244"/>
      <c r="G61" s="244"/>
      <c r="H61" s="35">
        <f t="shared" si="5"/>
        <v>0</v>
      </c>
      <c r="I61" s="35">
        <f t="shared" si="6"/>
        <v>0</v>
      </c>
      <c r="J61" s="245"/>
      <c r="K61" s="35">
        <f t="shared" si="8"/>
        <v>0</v>
      </c>
      <c r="L61" s="36">
        <f t="shared" si="7"/>
        <v>0</v>
      </c>
      <c r="M61" s="212"/>
      <c r="N61" s="245"/>
    </row>
    <row r="62" spans="1:14" x14ac:dyDescent="0.2">
      <c r="A62" s="160"/>
      <c r="B62" s="246"/>
      <c r="C62" s="247"/>
      <c r="D62" s="247"/>
      <c r="E62" s="262">
        <f t="shared" si="0"/>
        <v>0</v>
      </c>
      <c r="F62" s="244"/>
      <c r="G62" s="244"/>
      <c r="H62" s="35">
        <f t="shared" si="5"/>
        <v>0</v>
      </c>
      <c r="I62" s="35">
        <f t="shared" si="6"/>
        <v>0</v>
      </c>
      <c r="J62" s="245"/>
      <c r="K62" s="35">
        <f t="shared" si="8"/>
        <v>0</v>
      </c>
      <c r="L62" s="36">
        <f t="shared" si="7"/>
        <v>0</v>
      </c>
      <c r="M62" s="212"/>
      <c r="N62" s="245"/>
    </row>
    <row r="63" spans="1:14" x14ac:dyDescent="0.2">
      <c r="A63" s="160"/>
      <c r="B63" s="246"/>
      <c r="C63" s="247"/>
      <c r="D63" s="247"/>
      <c r="E63" s="262">
        <f t="shared" si="0"/>
        <v>0</v>
      </c>
      <c r="F63" s="244"/>
      <c r="G63" s="244"/>
      <c r="H63" s="35">
        <f t="shared" si="5"/>
        <v>0</v>
      </c>
      <c r="I63" s="35">
        <f t="shared" si="6"/>
        <v>0</v>
      </c>
      <c r="J63" s="245"/>
      <c r="K63" s="35">
        <f t="shared" si="8"/>
        <v>0</v>
      </c>
      <c r="L63" s="36">
        <f t="shared" si="7"/>
        <v>0</v>
      </c>
      <c r="M63" s="212"/>
      <c r="N63" s="245"/>
    </row>
    <row r="64" spans="1:14" x14ac:dyDescent="0.2">
      <c r="A64" s="160"/>
      <c r="B64" s="246"/>
      <c r="C64" s="247"/>
      <c r="D64" s="247"/>
      <c r="E64" s="262">
        <f t="shared" si="0"/>
        <v>0</v>
      </c>
      <c r="F64" s="244"/>
      <c r="G64" s="244"/>
      <c r="H64" s="35">
        <f t="shared" si="5"/>
        <v>0</v>
      </c>
      <c r="I64" s="35">
        <f t="shared" si="6"/>
        <v>0</v>
      </c>
      <c r="J64" s="245"/>
      <c r="K64" s="35">
        <f t="shared" si="8"/>
        <v>0</v>
      </c>
      <c r="L64" s="36">
        <f t="shared" si="7"/>
        <v>0</v>
      </c>
      <c r="M64" s="212"/>
      <c r="N64" s="245"/>
    </row>
    <row r="65" spans="1:14" x14ac:dyDescent="0.2">
      <c r="A65" s="160"/>
      <c r="B65" s="246"/>
      <c r="C65" s="247"/>
      <c r="D65" s="247"/>
      <c r="E65" s="262">
        <f t="shared" si="0"/>
        <v>0</v>
      </c>
      <c r="F65" s="244"/>
      <c r="G65" s="244"/>
      <c r="H65" s="35">
        <f t="shared" si="5"/>
        <v>0</v>
      </c>
      <c r="I65" s="35">
        <f t="shared" si="6"/>
        <v>0</v>
      </c>
      <c r="J65" s="245"/>
      <c r="K65" s="35">
        <f t="shared" si="8"/>
        <v>0</v>
      </c>
      <c r="L65" s="36">
        <f t="shared" si="7"/>
        <v>0</v>
      </c>
      <c r="M65" s="212"/>
      <c r="N65" s="245"/>
    </row>
    <row r="66" spans="1:14" x14ac:dyDescent="0.2">
      <c r="A66" s="160"/>
      <c r="B66" s="246"/>
      <c r="C66" s="247"/>
      <c r="D66" s="247"/>
      <c r="E66" s="262">
        <f t="shared" si="0"/>
        <v>0</v>
      </c>
      <c r="F66" s="244"/>
      <c r="G66" s="244"/>
      <c r="H66" s="35">
        <f t="shared" si="5"/>
        <v>0</v>
      </c>
      <c r="I66" s="35">
        <f t="shared" si="6"/>
        <v>0</v>
      </c>
      <c r="J66" s="245"/>
      <c r="K66" s="35">
        <f t="shared" si="8"/>
        <v>0</v>
      </c>
      <c r="L66" s="36">
        <f t="shared" si="7"/>
        <v>0</v>
      </c>
      <c r="M66" s="212"/>
      <c r="N66" s="245"/>
    </row>
    <row r="67" spans="1:14" x14ac:dyDescent="0.2">
      <c r="A67" s="2"/>
      <c r="E67" s="2"/>
      <c r="F67" s="2"/>
      <c r="G67" s="2"/>
      <c r="H67" s="2"/>
      <c r="L67" s="2"/>
      <c r="M67" s="2"/>
      <c r="N67" s="2"/>
    </row>
    <row r="68" spans="1:14" x14ac:dyDescent="0.2">
      <c r="A68" s="2"/>
      <c r="E68" s="2"/>
      <c r="F68" s="2"/>
      <c r="G68" s="2"/>
      <c r="H68" s="2"/>
      <c r="L68" s="2"/>
      <c r="M68" s="2"/>
      <c r="N68" s="2"/>
    </row>
    <row r="69" spans="1:14" x14ac:dyDescent="0.2">
      <c r="A69" s="2"/>
      <c r="E69" s="2"/>
      <c r="F69" s="2"/>
      <c r="G69" s="2"/>
      <c r="H69" s="2"/>
      <c r="L69" s="2"/>
      <c r="M69" s="2"/>
      <c r="N69" s="2"/>
    </row>
    <row r="70" spans="1:14" x14ac:dyDescent="0.2">
      <c r="A70" s="2"/>
      <c r="E70" s="2"/>
      <c r="F70" s="2"/>
      <c r="G70" s="2"/>
      <c r="H70" s="2"/>
      <c r="L70" s="2"/>
      <c r="M70" s="2"/>
      <c r="N70" s="2"/>
    </row>
    <row r="71" spans="1:14" x14ac:dyDescent="0.2">
      <c r="A71" s="2"/>
      <c r="E71" s="2"/>
      <c r="F71" s="2"/>
      <c r="G71" s="2"/>
      <c r="H71" s="2"/>
      <c r="L71" s="2"/>
      <c r="M71" s="2"/>
      <c r="N71" s="2"/>
    </row>
    <row r="72" spans="1:14" x14ac:dyDescent="0.2">
      <c r="A72" s="2"/>
      <c r="E72" s="2"/>
      <c r="F72" s="2"/>
      <c r="G72" s="2"/>
      <c r="H72" s="2"/>
      <c r="L72" s="2"/>
      <c r="M72" s="2"/>
      <c r="N72" s="2"/>
    </row>
    <row r="73" spans="1:14" x14ac:dyDescent="0.2">
      <c r="A73" s="2"/>
      <c r="E73" s="2"/>
      <c r="F73" s="2"/>
      <c r="G73" s="2"/>
      <c r="H73" s="2"/>
      <c r="L73" s="2"/>
      <c r="M73" s="2"/>
      <c r="N73" s="2"/>
    </row>
    <row r="74" spans="1:14" x14ac:dyDescent="0.2">
      <c r="A74" s="2"/>
      <c r="E74" s="2"/>
      <c r="F74" s="2"/>
      <c r="G74" s="2"/>
      <c r="H74" s="2"/>
      <c r="L74" s="2"/>
      <c r="M74" s="2"/>
      <c r="N74" s="2"/>
    </row>
    <row r="75" spans="1:14" x14ac:dyDescent="0.2">
      <c r="A75" s="2"/>
      <c r="E75" s="2"/>
      <c r="F75" s="2"/>
      <c r="G75" s="2"/>
      <c r="H75" s="2"/>
      <c r="L75" s="2"/>
      <c r="M75" s="2"/>
      <c r="N75" s="2"/>
    </row>
  </sheetData>
  <sheetProtection algorithmName="SHA-512" hashValue="K9FSuCPJUqdG6hCl/KXt1VfDQdl1WO7Bpkpd1nlOE4S1tQyCLfJzmhiwcZV4zQtRWtZmyf+3yHGvtqewxotOXA==" saltValue="sHXLxFWjHcOyBEI2p5E2fQ==" spinCount="100000" sheet="1" objects="1" scenarios="1" formatColumns="0" formatRows="0" insertRows="0" selectLockedCells="1"/>
  <protectedRanges>
    <protectedRange sqref="C8:I9 L11 G76:G65529 J10:K66 C10:D66 F10:I11 B12:B66 A10:A66 A76:F65534 N11:N66 E12:I66" name="Bereich1"/>
  </protectedRanges>
  <mergeCells count="8">
    <mergeCell ref="A9:K9"/>
    <mergeCell ref="B8:K8"/>
    <mergeCell ref="A4:K5"/>
    <mergeCell ref="E1:I1"/>
    <mergeCell ref="E2:I2"/>
    <mergeCell ref="O2:V2"/>
    <mergeCell ref="B6:K6"/>
    <mergeCell ref="B7:K7"/>
  </mergeCells>
  <conditionalFormatting sqref="C12:C66">
    <cfRule type="cellIs" dxfId="470" priority="12" operator="between">
      <formula>367</formula>
      <formula>$F$3-1</formula>
    </cfRule>
  </conditionalFormatting>
  <conditionalFormatting sqref="C12:D66">
    <cfRule type="cellIs" dxfId="469" priority="7" operator="equal">
      <formula>0</formula>
    </cfRule>
    <cfRule type="cellIs" dxfId="468" priority="13" operator="notEqual">
      <formula>"abcfdrrd"</formula>
    </cfRule>
  </conditionalFormatting>
  <conditionalFormatting sqref="D12:D66">
    <cfRule type="cellIs" dxfId="467" priority="9" operator="greaterThan">
      <formula>$G$3</formula>
    </cfRule>
  </conditionalFormatting>
  <conditionalFormatting sqref="F12:G66">
    <cfRule type="cellIs" dxfId="466" priority="2" operator="notEqual">
      <formula>"asdkljasdfkljalökfjasdlökfj"</formula>
    </cfRule>
  </conditionalFormatting>
  <conditionalFormatting sqref="B12:B66">
    <cfRule type="cellIs" dxfId="465" priority="1" operator="notEqual">
      <formula>"sdfklöasdlköasklsj"</formula>
    </cfRule>
  </conditionalFormatting>
  <pageMargins left="0.62992125984251968" right="0.39370078740157483" top="0.59055118110236227" bottom="0.59055118110236227" header="0.59055118110236227" footer="0.39370078740157483"/>
  <pageSetup paperSize="9" scale="94" orientation="landscape" r:id="rId1"/>
  <headerFooter>
    <oddFooter>&amp;L&amp;D&amp;C&amp;F - &amp;A&amp;RSeite &amp;P von &amp;N</oddFooter>
  </headerFooter>
  <colBreaks count="1" manualBreakCount="1">
    <brk id="11" max="1048575" man="1"/>
  </col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3">
    <tabColor rgb="FFFFC000"/>
  </sheetPr>
  <dimension ref="A1:U74"/>
  <sheetViews>
    <sheetView showZeros="0" view="pageBreakPreview" zoomScale="90" zoomScaleNormal="100" zoomScaleSheetLayoutView="90" workbookViewId="0">
      <pane xSplit="1" ySplit="11" topLeftCell="B12" activePane="bottomRight" state="frozen"/>
      <selection activeCell="C2" sqref="C2"/>
      <selection pane="topRight" activeCell="C2" sqref="C2"/>
      <selection pane="bottomLeft" activeCell="C2" sqref="C2"/>
      <selection pane="bottomRight" activeCell="E13" sqref="E13"/>
    </sheetView>
  </sheetViews>
  <sheetFormatPr baseColWidth="10" defaultColWidth="11.42578125" defaultRowHeight="12.75" x14ac:dyDescent="0.2"/>
  <cols>
    <col min="1" max="1" width="3.85546875" style="141" customWidth="1"/>
    <col min="2" max="2" width="20.140625" style="203" customWidth="1"/>
    <col min="3" max="3" width="11.28515625" style="2" customWidth="1"/>
    <col min="4" max="4" width="15.28515625" style="2" customWidth="1"/>
    <col min="5" max="5" width="12.85546875" style="2" customWidth="1"/>
    <col min="6" max="6" width="13.42578125" style="142" customWidth="1"/>
    <col min="7" max="7" width="11.28515625" style="142" customWidth="1"/>
    <col min="8" max="8" width="13.42578125" style="143" customWidth="1"/>
    <col min="9" max="9" width="12.5703125" style="2" customWidth="1"/>
    <col min="10" max="10" width="18.7109375" style="2" customWidth="1"/>
    <col min="11" max="11" width="16" style="2" hidden="1" customWidth="1"/>
    <col min="12" max="12" width="20.7109375" style="2" hidden="1" customWidth="1"/>
    <col min="13" max="13" width="15.7109375" style="2" hidden="1" customWidth="1"/>
    <col min="14" max="14" width="15.7109375" style="2" customWidth="1"/>
    <col min="15" max="15" width="15.7109375" style="151" customWidth="1"/>
    <col min="16" max="16" width="15.7109375" style="2" customWidth="1"/>
    <col min="17" max="18" width="15.7109375" style="151" customWidth="1"/>
    <col min="19" max="21" width="15.7109375" style="2" customWidth="1"/>
    <col min="22" max="22" width="5.7109375" style="2" customWidth="1"/>
    <col min="23" max="16384" width="11.42578125" style="2"/>
  </cols>
  <sheetData>
    <row r="1" spans="1:21" s="1" customFormat="1" ht="18" customHeight="1" x14ac:dyDescent="0.2">
      <c r="A1" s="46">
        <f>'Einführung &amp; Rahmendaten'!A1</f>
        <v>0</v>
      </c>
      <c r="B1" s="47" t="str">
        <f>'Einführung &amp; Rahmendaten'!B1</f>
        <v>Aktenzeichen:</v>
      </c>
      <c r="C1" s="129">
        <f>'Einführung &amp; Rahmendaten'!C1</f>
        <v>0</v>
      </c>
      <c r="D1" s="48" t="str">
        <f>'Einführung &amp; Rahmendaten'!D1</f>
        <v>Projekttitel:</v>
      </c>
      <c r="E1" s="385">
        <f>'Einführung &amp; Rahmendaten'!E1</f>
        <v>0</v>
      </c>
      <c r="F1" s="386"/>
      <c r="G1" s="386"/>
      <c r="H1" s="386"/>
      <c r="I1" s="387"/>
      <c r="J1" s="162"/>
      <c r="K1" s="162"/>
      <c r="L1" s="162"/>
      <c r="M1" s="21"/>
      <c r="N1" s="21"/>
    </row>
    <row r="2" spans="1:21" s="1" customFormat="1" ht="18" customHeight="1" x14ac:dyDescent="0.2">
      <c r="A2" s="115">
        <f>'Einführung &amp; Rahmendaten'!A2</f>
        <v>0</v>
      </c>
      <c r="B2" s="50" t="str">
        <f>'Einführung &amp; Rahmendaten'!B2</f>
        <v>Antragsdatum:</v>
      </c>
      <c r="C2" s="131">
        <f>'Einführung &amp; Rahmendaten'!C2</f>
        <v>0</v>
      </c>
      <c r="D2" s="48" t="str">
        <f>'Einführung &amp; Rahmendaten'!D2</f>
        <v>Projektträger:</v>
      </c>
      <c r="E2" s="385">
        <f>'Einführung &amp; Rahmendaten'!E2</f>
        <v>0</v>
      </c>
      <c r="F2" s="388"/>
      <c r="G2" s="388"/>
      <c r="H2" s="388"/>
      <c r="I2" s="389"/>
      <c r="J2" s="162"/>
      <c r="K2" s="162"/>
      <c r="L2" s="162"/>
      <c r="M2" s="21"/>
      <c r="N2" s="21"/>
    </row>
    <row r="3" spans="1:21" s="1" customFormat="1" ht="18" customHeight="1" x14ac:dyDescent="0.2">
      <c r="A3" s="116">
        <f>'Einführung &amp; Rahmendaten'!A3</f>
        <v>0</v>
      </c>
      <c r="B3" s="50" t="str">
        <f>'Einführung &amp; Rahmendaten'!B3</f>
        <v>Versionsdatum:</v>
      </c>
      <c r="C3" s="131">
        <f>'Einführung &amp; Rahmendaten'!C3</f>
        <v>0</v>
      </c>
      <c r="D3" s="65" t="str">
        <f>'Einführung &amp; Rahmendaten'!D3</f>
        <v>Projektlaufzeit:</v>
      </c>
      <c r="E3" s="49" t="str">
        <f>'Einführung &amp; Rahmendaten'!E3</f>
        <v xml:space="preserve">von/bis: </v>
      </c>
      <c r="F3" s="133">
        <f>'Einführung &amp; Rahmendaten'!F3</f>
        <v>0</v>
      </c>
      <c r="G3" s="133">
        <f>'Einführung &amp; Rahmendaten'!G3</f>
        <v>0</v>
      </c>
      <c r="H3" s="66" t="str">
        <f>'Einführung &amp; Rahmendaten'!H3</f>
        <v>in Monaten:</v>
      </c>
      <c r="I3" s="67">
        <f>'Einführung &amp; Rahmendaten'!I3</f>
        <v>0</v>
      </c>
      <c r="J3" s="162"/>
      <c r="K3" s="162"/>
      <c r="L3" s="162"/>
      <c r="M3" s="21"/>
      <c r="N3" s="21"/>
    </row>
    <row r="4" spans="1:21" s="7" customFormat="1" x14ac:dyDescent="0.2">
      <c r="A4" s="392" t="s">
        <v>49</v>
      </c>
      <c r="B4" s="392"/>
      <c r="C4" s="392"/>
      <c r="D4" s="392"/>
      <c r="E4" s="392"/>
      <c r="F4" s="392"/>
      <c r="G4" s="392"/>
      <c r="H4" s="392"/>
      <c r="I4" s="392"/>
      <c r="J4" s="392"/>
      <c r="K4" s="392"/>
      <c r="L4" s="392"/>
      <c r="N4" s="158"/>
      <c r="P4" s="158"/>
      <c r="Q4" s="158"/>
    </row>
    <row r="5" spans="1:21" s="1" customFormat="1" x14ac:dyDescent="0.2">
      <c r="A5" s="392"/>
      <c r="B5" s="392"/>
      <c r="C5" s="392"/>
      <c r="D5" s="392"/>
      <c r="E5" s="392"/>
      <c r="F5" s="392"/>
      <c r="G5" s="392"/>
      <c r="H5" s="392"/>
      <c r="I5" s="392"/>
      <c r="J5" s="392"/>
      <c r="K5" s="392"/>
      <c r="L5" s="392"/>
      <c r="N5" s="87"/>
      <c r="P5" s="87"/>
      <c r="Q5" s="87"/>
    </row>
    <row r="6" spans="1:21" s="1" customFormat="1" x14ac:dyDescent="0.2">
      <c r="A6" s="23">
        <f>'Einführung &amp; Rahmendaten'!A5</f>
        <v>0</v>
      </c>
      <c r="B6" s="390" t="str">
        <f>'Einführung &amp; Rahmendaten'!B5</f>
        <v>gelb hinterlegte Felder bitte ausfüllen</v>
      </c>
      <c r="C6" s="390"/>
      <c r="D6" s="390"/>
      <c r="E6" s="390"/>
      <c r="F6" s="390"/>
      <c r="G6" s="390"/>
      <c r="H6" s="390"/>
      <c r="I6" s="390"/>
      <c r="J6" s="390"/>
      <c r="K6" s="390"/>
      <c r="L6" s="390"/>
      <c r="M6" s="87"/>
      <c r="O6" s="87"/>
      <c r="P6" s="87"/>
    </row>
    <row r="7" spans="1:21" s="1" customFormat="1" ht="15" x14ac:dyDescent="0.2">
      <c r="A7" s="18">
        <f>'Einführung &amp; Rahmendaten'!A6</f>
        <v>0</v>
      </c>
      <c r="B7" s="390" t="str">
        <f>'Einführung &amp; Rahmendaten'!B6</f>
        <v>weiß oder grau hinterlegte Felder werden automatisch ausgefüllt</v>
      </c>
      <c r="C7" s="390"/>
      <c r="D7" s="390"/>
      <c r="E7" s="390"/>
      <c r="F7" s="390"/>
      <c r="G7" s="390"/>
      <c r="H7" s="390"/>
      <c r="I7" s="390"/>
      <c r="J7" s="390"/>
      <c r="K7" s="390"/>
      <c r="L7" s="390"/>
      <c r="O7" s="87"/>
      <c r="Q7" s="87"/>
      <c r="R7" s="87"/>
    </row>
    <row r="8" spans="1:21" s="1" customFormat="1" x14ac:dyDescent="0.2">
      <c r="A8" s="24">
        <f>'Einführung &amp; Rahmendaten'!A7</f>
        <v>0</v>
      </c>
      <c r="B8" s="390" t="str">
        <f>'Einführung &amp; Rahmendaten'!B7</f>
        <v>grün hinterlegte Felder werden von der Stiftung ausgefüllt</v>
      </c>
      <c r="C8" s="390"/>
      <c r="D8" s="390"/>
      <c r="E8" s="390"/>
      <c r="F8" s="390"/>
      <c r="G8" s="390"/>
      <c r="H8" s="390"/>
      <c r="I8" s="390"/>
      <c r="J8" s="390"/>
      <c r="K8" s="390"/>
      <c r="L8" s="390"/>
      <c r="N8" s="372" t="s">
        <v>73</v>
      </c>
      <c r="O8" s="372"/>
      <c r="P8" s="372"/>
      <c r="Q8" s="372"/>
      <c r="R8" s="372"/>
      <c r="S8" s="372"/>
      <c r="T8" s="372"/>
      <c r="U8" s="372"/>
    </row>
    <row r="9" spans="1:21" s="21" customFormat="1" x14ac:dyDescent="0.2">
      <c r="A9" s="391"/>
      <c r="B9" s="391"/>
      <c r="C9" s="391"/>
      <c r="D9" s="391"/>
      <c r="E9" s="391"/>
      <c r="F9" s="391"/>
      <c r="G9" s="391"/>
      <c r="H9" s="391"/>
      <c r="I9" s="391"/>
      <c r="J9" s="391"/>
      <c r="K9" s="391"/>
      <c r="L9" s="391"/>
      <c r="N9" s="159"/>
      <c r="P9" s="159"/>
      <c r="Q9" s="159"/>
    </row>
    <row r="10" spans="1:21" ht="48" x14ac:dyDescent="0.2">
      <c r="A10" s="3">
        <f>Personal!A10</f>
        <v>0</v>
      </c>
      <c r="B10" s="3" t="str">
        <f>Personal!B10&amp;" laut Auflistung Personal"</f>
        <v>Funktion laut Auflistung Personal</v>
      </c>
      <c r="C10" s="3" t="str">
        <f>Personal!E10</f>
        <v>Anzahl der Monate</v>
      </c>
      <c r="D10" s="40" t="str">
        <f>Personal!J10</f>
        <v>Projektanteil 
(Projektstunden / Stunden Vollzeit)</v>
      </c>
      <c r="E10" s="33" t="s">
        <v>117</v>
      </c>
      <c r="F10" s="3" t="s">
        <v>90</v>
      </c>
      <c r="G10" s="397" t="s">
        <v>74</v>
      </c>
      <c r="H10" s="398"/>
      <c r="I10" s="3" t="s">
        <v>72</v>
      </c>
      <c r="J10" s="3" t="s">
        <v>75</v>
      </c>
      <c r="K10" s="37" t="s">
        <v>86</v>
      </c>
      <c r="L10" s="43" t="s">
        <v>87</v>
      </c>
      <c r="M10" s="4" t="s">
        <v>129</v>
      </c>
    </row>
    <row r="11" spans="1:21" x14ac:dyDescent="0.2">
      <c r="A11" s="395" t="s">
        <v>81</v>
      </c>
      <c r="B11" s="396"/>
      <c r="C11" s="396"/>
      <c r="D11" s="396"/>
      <c r="E11" s="396"/>
      <c r="F11" s="396"/>
      <c r="G11" s="396"/>
      <c r="H11" s="396"/>
      <c r="I11" s="396"/>
      <c r="J11" s="42">
        <f>ROUNDUP(SUM(J12:J66),0)</f>
        <v>0</v>
      </c>
      <c r="K11" s="287">
        <f>ROUNDUP(SUM(K12:K66),0)</f>
        <v>0</v>
      </c>
      <c r="L11" s="248"/>
      <c r="O11" s="2"/>
      <c r="Q11" s="2"/>
      <c r="R11" s="2"/>
    </row>
    <row r="12" spans="1:21" x14ac:dyDescent="0.2">
      <c r="A12" s="160">
        <f>Personal!A12</f>
        <v>0</v>
      </c>
      <c r="B12" s="181">
        <f>Personal!B12</f>
        <v>0</v>
      </c>
      <c r="C12" s="34">
        <f>Personal!E12</f>
        <v>0</v>
      </c>
      <c r="D12" s="161">
        <f>Personal!J12</f>
        <v>0</v>
      </c>
      <c r="E12" s="202"/>
      <c r="F12" s="201"/>
      <c r="G12" s="393" t="str">
        <f>IFERROR(1.2*E12/F12,"")</f>
        <v/>
      </c>
      <c r="H12" s="394"/>
      <c r="I12" s="41" t="str">
        <f t="shared" ref="I12:I14" si="0">IFERROR(12*G12,"")</f>
        <v/>
      </c>
      <c r="J12" s="42" t="str">
        <f t="shared" ref="J12:J43" si="1">IFERROR(I12*D12*C12,"")</f>
        <v/>
      </c>
      <c r="K12" s="36" t="str">
        <f t="shared" ref="K12" si="2">J12</f>
        <v/>
      </c>
      <c r="L12" s="204"/>
      <c r="M12" s="202"/>
      <c r="O12" s="2"/>
      <c r="Q12" s="2"/>
      <c r="R12" s="2"/>
    </row>
    <row r="13" spans="1:21" x14ac:dyDescent="0.2">
      <c r="A13" s="160">
        <f>Personal!A13</f>
        <v>0</v>
      </c>
      <c r="B13" s="181">
        <f>Personal!B13</f>
        <v>0</v>
      </c>
      <c r="C13" s="34">
        <f>Personal!E13</f>
        <v>0</v>
      </c>
      <c r="D13" s="161">
        <f>Personal!J13</f>
        <v>0</v>
      </c>
      <c r="E13" s="202" t="str">
        <f>IF($D13&gt;0,E12,"")</f>
        <v/>
      </c>
      <c r="F13" s="201" t="str">
        <f>IF($D13&gt;0,F12,"")</f>
        <v/>
      </c>
      <c r="G13" s="393" t="str">
        <f>IFERROR(1.2*E13/F13,"")</f>
        <v/>
      </c>
      <c r="H13" s="394"/>
      <c r="I13" s="41" t="str">
        <f t="shared" si="0"/>
        <v/>
      </c>
      <c r="J13" s="42" t="str">
        <f t="shared" si="1"/>
        <v/>
      </c>
      <c r="K13" s="36" t="str">
        <f>J13</f>
        <v/>
      </c>
      <c r="L13" s="204"/>
      <c r="M13" s="202"/>
      <c r="O13" s="2"/>
      <c r="Q13" s="2"/>
      <c r="R13" s="2"/>
    </row>
    <row r="14" spans="1:21" x14ac:dyDescent="0.2">
      <c r="A14" s="160">
        <f>Personal!A14</f>
        <v>0</v>
      </c>
      <c r="B14" s="181">
        <f>Personal!B14</f>
        <v>0</v>
      </c>
      <c r="C14" s="34">
        <f>Personal!E14</f>
        <v>0</v>
      </c>
      <c r="D14" s="161">
        <f>Personal!J14</f>
        <v>0</v>
      </c>
      <c r="E14" s="202" t="str">
        <f t="shared" ref="E14:E66" si="3">IF($D14&gt;0,E13,"")</f>
        <v/>
      </c>
      <c r="F14" s="201" t="str">
        <f t="shared" ref="F14:F66" si="4">IF($D14&gt;0,F13,"")</f>
        <v/>
      </c>
      <c r="G14" s="393" t="str">
        <f>IFERROR(1.2*E14/F14,"")</f>
        <v/>
      </c>
      <c r="H14" s="394"/>
      <c r="I14" s="41" t="str">
        <f t="shared" si="0"/>
        <v/>
      </c>
      <c r="J14" s="42" t="str">
        <f t="shared" si="1"/>
        <v/>
      </c>
      <c r="K14" s="36" t="str">
        <f t="shared" ref="K14:K66" si="5">J14</f>
        <v/>
      </c>
      <c r="L14" s="204"/>
      <c r="M14" s="202"/>
      <c r="O14" s="2"/>
      <c r="Q14" s="2"/>
      <c r="R14" s="2"/>
    </row>
    <row r="15" spans="1:21" x14ac:dyDescent="0.2">
      <c r="A15" s="160">
        <f>Personal!A15</f>
        <v>0</v>
      </c>
      <c r="B15" s="181">
        <f>Personal!B15</f>
        <v>0</v>
      </c>
      <c r="C15" s="34">
        <f>Personal!E15</f>
        <v>0</v>
      </c>
      <c r="D15" s="161">
        <f>Personal!J15</f>
        <v>0</v>
      </c>
      <c r="E15" s="202" t="str">
        <f t="shared" ref="E15:E17" si="6">IF($D15&gt;0,E14,"")</f>
        <v/>
      </c>
      <c r="F15" s="201" t="str">
        <f t="shared" ref="F15:F17" si="7">IF($D15&gt;0,F14,"")</f>
        <v/>
      </c>
      <c r="G15" s="393" t="str">
        <f t="shared" ref="G15:G64" si="8">IFERROR(1.2*E15/F15,"")</f>
        <v/>
      </c>
      <c r="H15" s="394"/>
      <c r="I15" s="41" t="str">
        <f>IFERROR(12*G15,"")</f>
        <v/>
      </c>
      <c r="J15" s="42" t="str">
        <f t="shared" si="1"/>
        <v/>
      </c>
      <c r="K15" s="36" t="str">
        <f t="shared" si="5"/>
        <v/>
      </c>
      <c r="L15" s="204"/>
      <c r="M15" s="202"/>
      <c r="O15" s="2"/>
      <c r="Q15" s="2"/>
      <c r="R15" s="2"/>
    </row>
    <row r="16" spans="1:21" x14ac:dyDescent="0.2">
      <c r="A16" s="160">
        <f>Personal!A16</f>
        <v>0</v>
      </c>
      <c r="B16" s="181">
        <f>Personal!B16</f>
        <v>0</v>
      </c>
      <c r="C16" s="34">
        <f>Personal!E16</f>
        <v>0</v>
      </c>
      <c r="D16" s="161">
        <f>Personal!J16</f>
        <v>0</v>
      </c>
      <c r="E16" s="202" t="str">
        <f t="shared" si="6"/>
        <v/>
      </c>
      <c r="F16" s="201" t="str">
        <f t="shared" si="7"/>
        <v/>
      </c>
      <c r="G16" s="393" t="str">
        <f t="shared" si="8"/>
        <v/>
      </c>
      <c r="H16" s="394"/>
      <c r="I16" s="41" t="str">
        <f t="shared" ref="I16:I64" si="9">IFERROR(12*G16,"")</f>
        <v/>
      </c>
      <c r="J16" s="42" t="str">
        <f t="shared" si="1"/>
        <v/>
      </c>
      <c r="K16" s="36" t="str">
        <f t="shared" si="5"/>
        <v/>
      </c>
      <c r="L16" s="204"/>
      <c r="M16" s="202"/>
      <c r="O16" s="2"/>
      <c r="Q16" s="2"/>
      <c r="R16" s="2"/>
    </row>
    <row r="17" spans="1:18" x14ac:dyDescent="0.2">
      <c r="A17" s="160">
        <f>Personal!A17</f>
        <v>0</v>
      </c>
      <c r="B17" s="181">
        <f>Personal!B17</f>
        <v>0</v>
      </c>
      <c r="C17" s="34">
        <f>Personal!E17</f>
        <v>0</v>
      </c>
      <c r="D17" s="161">
        <f>Personal!J17</f>
        <v>0</v>
      </c>
      <c r="E17" s="202" t="str">
        <f t="shared" si="6"/>
        <v/>
      </c>
      <c r="F17" s="201" t="str">
        <f t="shared" si="7"/>
        <v/>
      </c>
      <c r="G17" s="393" t="str">
        <f t="shared" si="8"/>
        <v/>
      </c>
      <c r="H17" s="394"/>
      <c r="I17" s="41" t="str">
        <f t="shared" si="9"/>
        <v/>
      </c>
      <c r="J17" s="42" t="str">
        <f t="shared" si="1"/>
        <v/>
      </c>
      <c r="K17" s="36" t="str">
        <f t="shared" si="5"/>
        <v/>
      </c>
      <c r="L17" s="204"/>
      <c r="M17" s="202"/>
      <c r="O17" s="2"/>
      <c r="Q17" s="2"/>
      <c r="R17" s="2"/>
    </row>
    <row r="18" spans="1:18" x14ac:dyDescent="0.2">
      <c r="A18" s="160">
        <f>Personal!A18</f>
        <v>0</v>
      </c>
      <c r="B18" s="181">
        <f>Personal!B18</f>
        <v>0</v>
      </c>
      <c r="C18" s="34">
        <f>Personal!E18</f>
        <v>0</v>
      </c>
      <c r="D18" s="161">
        <f>Personal!J18</f>
        <v>0</v>
      </c>
      <c r="E18" s="202" t="str">
        <f t="shared" ref="E18:E24" si="10">IF($D18&gt;0,E17,"")</f>
        <v/>
      </c>
      <c r="F18" s="201" t="str">
        <f t="shared" ref="F18:F24" si="11">IF($D18&gt;0,F17,"")</f>
        <v/>
      </c>
      <c r="G18" s="393" t="str">
        <f t="shared" si="8"/>
        <v/>
      </c>
      <c r="H18" s="394"/>
      <c r="I18" s="41" t="str">
        <f t="shared" si="9"/>
        <v/>
      </c>
      <c r="J18" s="42" t="str">
        <f t="shared" si="1"/>
        <v/>
      </c>
      <c r="K18" s="36" t="str">
        <f t="shared" si="5"/>
        <v/>
      </c>
      <c r="L18" s="204"/>
      <c r="M18" s="202"/>
      <c r="O18" s="2"/>
      <c r="Q18" s="2"/>
      <c r="R18" s="2"/>
    </row>
    <row r="19" spans="1:18" x14ac:dyDescent="0.2">
      <c r="A19" s="160">
        <f>Personal!A19</f>
        <v>0</v>
      </c>
      <c r="B19" s="181">
        <f>Personal!B19</f>
        <v>0</v>
      </c>
      <c r="C19" s="34">
        <f>Personal!E19</f>
        <v>0</v>
      </c>
      <c r="D19" s="161">
        <f>Personal!J19</f>
        <v>0</v>
      </c>
      <c r="E19" s="202" t="str">
        <f t="shared" si="10"/>
        <v/>
      </c>
      <c r="F19" s="201" t="str">
        <f t="shared" si="11"/>
        <v/>
      </c>
      <c r="G19" s="393" t="str">
        <f t="shared" si="8"/>
        <v/>
      </c>
      <c r="H19" s="394"/>
      <c r="I19" s="41" t="str">
        <f t="shared" si="9"/>
        <v/>
      </c>
      <c r="J19" s="42" t="str">
        <f t="shared" si="1"/>
        <v/>
      </c>
      <c r="K19" s="36" t="str">
        <f t="shared" si="5"/>
        <v/>
      </c>
      <c r="L19" s="204"/>
      <c r="M19" s="202"/>
      <c r="O19" s="2"/>
      <c r="Q19" s="2"/>
      <c r="R19" s="2"/>
    </row>
    <row r="20" spans="1:18" x14ac:dyDescent="0.2">
      <c r="A20" s="160">
        <f>Personal!A20</f>
        <v>0</v>
      </c>
      <c r="B20" s="181">
        <f>Personal!B20</f>
        <v>0</v>
      </c>
      <c r="C20" s="34">
        <f>Personal!E20</f>
        <v>0</v>
      </c>
      <c r="D20" s="161">
        <f>Personal!J20</f>
        <v>0</v>
      </c>
      <c r="E20" s="202" t="str">
        <f t="shared" si="10"/>
        <v/>
      </c>
      <c r="F20" s="201" t="str">
        <f t="shared" si="11"/>
        <v/>
      </c>
      <c r="G20" s="393" t="str">
        <f t="shared" si="8"/>
        <v/>
      </c>
      <c r="H20" s="394"/>
      <c r="I20" s="41" t="str">
        <f t="shared" si="9"/>
        <v/>
      </c>
      <c r="J20" s="42" t="str">
        <f t="shared" si="1"/>
        <v/>
      </c>
      <c r="K20" s="36" t="str">
        <f t="shared" si="5"/>
        <v/>
      </c>
      <c r="L20" s="204"/>
      <c r="M20" s="202"/>
      <c r="O20" s="2"/>
      <c r="Q20" s="2"/>
      <c r="R20" s="2"/>
    </row>
    <row r="21" spans="1:18" x14ac:dyDescent="0.2">
      <c r="A21" s="160">
        <f>Personal!A21</f>
        <v>0</v>
      </c>
      <c r="B21" s="181">
        <f>Personal!B21</f>
        <v>0</v>
      </c>
      <c r="C21" s="34">
        <f>Personal!E21</f>
        <v>0</v>
      </c>
      <c r="D21" s="161">
        <f>Personal!J21</f>
        <v>0</v>
      </c>
      <c r="E21" s="202" t="str">
        <f t="shared" si="10"/>
        <v/>
      </c>
      <c r="F21" s="201" t="str">
        <f t="shared" si="11"/>
        <v/>
      </c>
      <c r="G21" s="393" t="str">
        <f t="shared" si="8"/>
        <v/>
      </c>
      <c r="H21" s="394"/>
      <c r="I21" s="41" t="str">
        <f t="shared" si="9"/>
        <v/>
      </c>
      <c r="J21" s="42" t="str">
        <f t="shared" si="1"/>
        <v/>
      </c>
      <c r="K21" s="36" t="str">
        <f t="shared" si="5"/>
        <v/>
      </c>
      <c r="L21" s="204"/>
      <c r="M21" s="202"/>
      <c r="O21" s="2"/>
      <c r="Q21" s="2"/>
      <c r="R21" s="2"/>
    </row>
    <row r="22" spans="1:18" x14ac:dyDescent="0.2">
      <c r="A22" s="160">
        <f>Personal!A22</f>
        <v>0</v>
      </c>
      <c r="B22" s="181">
        <f>Personal!B22</f>
        <v>0</v>
      </c>
      <c r="C22" s="34">
        <f>Personal!E22</f>
        <v>0</v>
      </c>
      <c r="D22" s="161">
        <f>Personal!J22</f>
        <v>0</v>
      </c>
      <c r="E22" s="202" t="str">
        <f t="shared" si="10"/>
        <v/>
      </c>
      <c r="F22" s="201" t="str">
        <f t="shared" si="11"/>
        <v/>
      </c>
      <c r="G22" s="393" t="str">
        <f t="shared" si="8"/>
        <v/>
      </c>
      <c r="H22" s="394"/>
      <c r="I22" s="41" t="str">
        <f t="shared" si="9"/>
        <v/>
      </c>
      <c r="J22" s="42" t="str">
        <f t="shared" si="1"/>
        <v/>
      </c>
      <c r="K22" s="36" t="str">
        <f t="shared" si="5"/>
        <v/>
      </c>
      <c r="L22" s="204"/>
      <c r="M22" s="202"/>
      <c r="O22" s="2"/>
      <c r="Q22" s="2"/>
      <c r="R22" s="2"/>
    </row>
    <row r="23" spans="1:18" x14ac:dyDescent="0.2">
      <c r="A23" s="160">
        <f>Personal!A23</f>
        <v>0</v>
      </c>
      <c r="B23" s="181">
        <f>Personal!B23</f>
        <v>0</v>
      </c>
      <c r="C23" s="34">
        <f>Personal!E23</f>
        <v>0</v>
      </c>
      <c r="D23" s="161">
        <f>Personal!J23</f>
        <v>0</v>
      </c>
      <c r="E23" s="202" t="str">
        <f t="shared" si="10"/>
        <v/>
      </c>
      <c r="F23" s="201" t="str">
        <f t="shared" si="11"/>
        <v/>
      </c>
      <c r="G23" s="393" t="str">
        <f t="shared" si="8"/>
        <v/>
      </c>
      <c r="H23" s="394"/>
      <c r="I23" s="41" t="str">
        <f t="shared" si="9"/>
        <v/>
      </c>
      <c r="J23" s="42" t="str">
        <f t="shared" si="1"/>
        <v/>
      </c>
      <c r="K23" s="36" t="str">
        <f t="shared" si="5"/>
        <v/>
      </c>
      <c r="L23" s="204"/>
      <c r="M23" s="202"/>
      <c r="O23" s="2"/>
      <c r="Q23" s="2"/>
      <c r="R23" s="2"/>
    </row>
    <row r="24" spans="1:18" x14ac:dyDescent="0.2">
      <c r="A24" s="160">
        <f>Personal!A24</f>
        <v>0</v>
      </c>
      <c r="B24" s="181">
        <f>Personal!B24</f>
        <v>0</v>
      </c>
      <c r="C24" s="34">
        <f>Personal!E24</f>
        <v>0</v>
      </c>
      <c r="D24" s="161">
        <f>Personal!J24</f>
        <v>0</v>
      </c>
      <c r="E24" s="202" t="str">
        <f t="shared" si="10"/>
        <v/>
      </c>
      <c r="F24" s="201" t="str">
        <f t="shared" si="11"/>
        <v/>
      </c>
      <c r="G24" s="393" t="str">
        <f t="shared" si="8"/>
        <v/>
      </c>
      <c r="H24" s="394"/>
      <c r="I24" s="41" t="str">
        <f t="shared" si="9"/>
        <v/>
      </c>
      <c r="J24" s="42" t="str">
        <f t="shared" si="1"/>
        <v/>
      </c>
      <c r="K24" s="36" t="str">
        <f t="shared" si="5"/>
        <v/>
      </c>
      <c r="L24" s="204"/>
      <c r="M24" s="202"/>
      <c r="O24" s="2"/>
      <c r="Q24" s="2"/>
      <c r="R24" s="2"/>
    </row>
    <row r="25" spans="1:18" x14ac:dyDescent="0.2">
      <c r="A25" s="160">
        <f>Personal!A25</f>
        <v>0</v>
      </c>
      <c r="B25" s="181">
        <f>Personal!B25</f>
        <v>0</v>
      </c>
      <c r="C25" s="34">
        <f>Personal!E25</f>
        <v>0</v>
      </c>
      <c r="D25" s="161">
        <f>Personal!J25</f>
        <v>0</v>
      </c>
      <c r="E25" s="202" t="str">
        <f t="shared" si="3"/>
        <v/>
      </c>
      <c r="F25" s="201" t="str">
        <f t="shared" si="4"/>
        <v/>
      </c>
      <c r="G25" s="393" t="str">
        <f t="shared" si="8"/>
        <v/>
      </c>
      <c r="H25" s="394"/>
      <c r="I25" s="41" t="str">
        <f t="shared" si="9"/>
        <v/>
      </c>
      <c r="J25" s="42" t="str">
        <f t="shared" si="1"/>
        <v/>
      </c>
      <c r="K25" s="36" t="str">
        <f t="shared" si="5"/>
        <v/>
      </c>
      <c r="L25" s="204"/>
      <c r="M25" s="202"/>
      <c r="O25" s="2"/>
      <c r="Q25" s="2"/>
      <c r="R25" s="2"/>
    </row>
    <row r="26" spans="1:18" x14ac:dyDescent="0.2">
      <c r="A26" s="160">
        <f>Personal!A26</f>
        <v>0</v>
      </c>
      <c r="B26" s="181">
        <f>Personal!B26</f>
        <v>0</v>
      </c>
      <c r="C26" s="34">
        <f>Personal!E26</f>
        <v>0</v>
      </c>
      <c r="D26" s="161">
        <f>Personal!J26</f>
        <v>0</v>
      </c>
      <c r="E26" s="202" t="str">
        <f t="shared" si="3"/>
        <v/>
      </c>
      <c r="F26" s="201" t="str">
        <f t="shared" si="4"/>
        <v/>
      </c>
      <c r="G26" s="393" t="str">
        <f t="shared" si="8"/>
        <v/>
      </c>
      <c r="H26" s="394"/>
      <c r="I26" s="41" t="str">
        <f t="shared" si="9"/>
        <v/>
      </c>
      <c r="J26" s="42" t="str">
        <f t="shared" si="1"/>
        <v/>
      </c>
      <c r="K26" s="36" t="str">
        <f t="shared" si="5"/>
        <v/>
      </c>
      <c r="L26" s="204"/>
      <c r="M26" s="202"/>
      <c r="O26" s="2"/>
      <c r="Q26" s="2"/>
      <c r="R26" s="2"/>
    </row>
    <row r="27" spans="1:18" x14ac:dyDescent="0.2">
      <c r="A27" s="160">
        <f>Personal!A27</f>
        <v>0</v>
      </c>
      <c r="B27" s="181">
        <f>Personal!B27</f>
        <v>0</v>
      </c>
      <c r="C27" s="34">
        <f>Personal!E27</f>
        <v>0</v>
      </c>
      <c r="D27" s="161">
        <f>Personal!J27</f>
        <v>0</v>
      </c>
      <c r="E27" s="202" t="str">
        <f t="shared" si="3"/>
        <v/>
      </c>
      <c r="F27" s="201" t="str">
        <f t="shared" si="4"/>
        <v/>
      </c>
      <c r="G27" s="393" t="str">
        <f t="shared" si="8"/>
        <v/>
      </c>
      <c r="H27" s="394"/>
      <c r="I27" s="41" t="str">
        <f t="shared" si="9"/>
        <v/>
      </c>
      <c r="J27" s="42" t="str">
        <f t="shared" si="1"/>
        <v/>
      </c>
      <c r="K27" s="36" t="str">
        <f t="shared" si="5"/>
        <v/>
      </c>
      <c r="L27" s="204"/>
      <c r="M27" s="202"/>
      <c r="O27" s="2"/>
      <c r="Q27" s="2"/>
      <c r="R27" s="2"/>
    </row>
    <row r="28" spans="1:18" x14ac:dyDescent="0.2">
      <c r="A28" s="160">
        <f>Personal!A28</f>
        <v>0</v>
      </c>
      <c r="B28" s="181">
        <f>Personal!B28</f>
        <v>0</v>
      </c>
      <c r="C28" s="34">
        <f>Personal!E28</f>
        <v>0</v>
      </c>
      <c r="D28" s="161">
        <f>Personal!J28</f>
        <v>0</v>
      </c>
      <c r="E28" s="202" t="str">
        <f t="shared" si="3"/>
        <v/>
      </c>
      <c r="F28" s="201" t="str">
        <f t="shared" si="4"/>
        <v/>
      </c>
      <c r="G28" s="393" t="str">
        <f t="shared" si="8"/>
        <v/>
      </c>
      <c r="H28" s="394"/>
      <c r="I28" s="41" t="str">
        <f t="shared" si="9"/>
        <v/>
      </c>
      <c r="J28" s="42" t="str">
        <f t="shared" si="1"/>
        <v/>
      </c>
      <c r="K28" s="36" t="str">
        <f t="shared" si="5"/>
        <v/>
      </c>
      <c r="L28" s="204"/>
      <c r="M28" s="202"/>
      <c r="O28" s="2"/>
      <c r="Q28" s="2"/>
      <c r="R28" s="2"/>
    </row>
    <row r="29" spans="1:18" x14ac:dyDescent="0.2">
      <c r="A29" s="160">
        <f>Personal!A29</f>
        <v>0</v>
      </c>
      <c r="B29" s="181">
        <f>Personal!B29</f>
        <v>0</v>
      </c>
      <c r="C29" s="34">
        <f>Personal!E29</f>
        <v>0</v>
      </c>
      <c r="D29" s="161">
        <f>Personal!J29</f>
        <v>0</v>
      </c>
      <c r="E29" s="202" t="str">
        <f t="shared" si="3"/>
        <v/>
      </c>
      <c r="F29" s="201" t="str">
        <f t="shared" si="4"/>
        <v/>
      </c>
      <c r="G29" s="393" t="str">
        <f t="shared" si="8"/>
        <v/>
      </c>
      <c r="H29" s="394"/>
      <c r="I29" s="41" t="str">
        <f t="shared" si="9"/>
        <v/>
      </c>
      <c r="J29" s="42" t="str">
        <f t="shared" si="1"/>
        <v/>
      </c>
      <c r="K29" s="36" t="str">
        <f t="shared" si="5"/>
        <v/>
      </c>
      <c r="L29" s="204"/>
      <c r="M29" s="202"/>
      <c r="O29" s="2"/>
      <c r="Q29" s="2"/>
      <c r="R29" s="2"/>
    </row>
    <row r="30" spans="1:18" x14ac:dyDescent="0.2">
      <c r="A30" s="160">
        <f>Personal!A30</f>
        <v>0</v>
      </c>
      <c r="B30" s="181">
        <f>Personal!B30</f>
        <v>0</v>
      </c>
      <c r="C30" s="34">
        <f>Personal!E30</f>
        <v>0</v>
      </c>
      <c r="D30" s="161">
        <f>Personal!J30</f>
        <v>0</v>
      </c>
      <c r="E30" s="202" t="str">
        <f t="shared" si="3"/>
        <v/>
      </c>
      <c r="F30" s="201" t="str">
        <f t="shared" si="4"/>
        <v/>
      </c>
      <c r="G30" s="393" t="str">
        <f t="shared" si="8"/>
        <v/>
      </c>
      <c r="H30" s="394"/>
      <c r="I30" s="41" t="str">
        <f t="shared" si="9"/>
        <v/>
      </c>
      <c r="J30" s="42" t="str">
        <f t="shared" si="1"/>
        <v/>
      </c>
      <c r="K30" s="36" t="str">
        <f t="shared" si="5"/>
        <v/>
      </c>
      <c r="L30" s="204"/>
      <c r="M30" s="202"/>
      <c r="O30" s="2"/>
      <c r="Q30" s="2"/>
      <c r="R30" s="2"/>
    </row>
    <row r="31" spans="1:18" x14ac:dyDescent="0.2">
      <c r="A31" s="160">
        <f>Personal!A31</f>
        <v>0</v>
      </c>
      <c r="B31" s="181">
        <f>Personal!B31</f>
        <v>0</v>
      </c>
      <c r="C31" s="34">
        <f>Personal!E31</f>
        <v>0</v>
      </c>
      <c r="D31" s="161">
        <f>Personal!J31</f>
        <v>0</v>
      </c>
      <c r="E31" s="202" t="str">
        <f t="shared" si="3"/>
        <v/>
      </c>
      <c r="F31" s="201" t="str">
        <f t="shared" si="4"/>
        <v/>
      </c>
      <c r="G31" s="393" t="str">
        <f t="shared" si="8"/>
        <v/>
      </c>
      <c r="H31" s="394"/>
      <c r="I31" s="41" t="str">
        <f t="shared" si="9"/>
        <v/>
      </c>
      <c r="J31" s="42" t="str">
        <f t="shared" si="1"/>
        <v/>
      </c>
      <c r="K31" s="36" t="str">
        <f t="shared" si="5"/>
        <v/>
      </c>
      <c r="L31" s="204"/>
      <c r="M31" s="202"/>
      <c r="O31" s="2"/>
      <c r="Q31" s="2"/>
      <c r="R31" s="2"/>
    </row>
    <row r="32" spans="1:18" x14ac:dyDescent="0.2">
      <c r="A32" s="160">
        <f>Personal!A32</f>
        <v>0</v>
      </c>
      <c r="B32" s="181">
        <f>Personal!B32</f>
        <v>0</v>
      </c>
      <c r="C32" s="34">
        <f>Personal!E32</f>
        <v>0</v>
      </c>
      <c r="D32" s="161">
        <f>Personal!J32</f>
        <v>0</v>
      </c>
      <c r="E32" s="202" t="str">
        <f t="shared" si="3"/>
        <v/>
      </c>
      <c r="F32" s="201" t="str">
        <f t="shared" si="4"/>
        <v/>
      </c>
      <c r="G32" s="393" t="str">
        <f t="shared" si="8"/>
        <v/>
      </c>
      <c r="H32" s="394"/>
      <c r="I32" s="41" t="str">
        <f t="shared" si="9"/>
        <v/>
      </c>
      <c r="J32" s="42" t="str">
        <f t="shared" si="1"/>
        <v/>
      </c>
      <c r="K32" s="36" t="str">
        <f t="shared" si="5"/>
        <v/>
      </c>
      <c r="L32" s="204"/>
      <c r="M32" s="202"/>
      <c r="O32" s="2"/>
      <c r="Q32" s="2"/>
      <c r="R32" s="2"/>
    </row>
    <row r="33" spans="1:18" x14ac:dyDescent="0.2">
      <c r="A33" s="160">
        <f>Personal!A33</f>
        <v>0</v>
      </c>
      <c r="B33" s="181">
        <f>Personal!B33</f>
        <v>0</v>
      </c>
      <c r="C33" s="34">
        <f>Personal!E33</f>
        <v>0</v>
      </c>
      <c r="D33" s="161">
        <f>Personal!J33</f>
        <v>0</v>
      </c>
      <c r="E33" s="202" t="str">
        <f t="shared" si="3"/>
        <v/>
      </c>
      <c r="F33" s="201" t="str">
        <f t="shared" si="4"/>
        <v/>
      </c>
      <c r="G33" s="393" t="str">
        <f t="shared" si="8"/>
        <v/>
      </c>
      <c r="H33" s="394"/>
      <c r="I33" s="41" t="str">
        <f t="shared" si="9"/>
        <v/>
      </c>
      <c r="J33" s="42" t="str">
        <f t="shared" si="1"/>
        <v/>
      </c>
      <c r="K33" s="36" t="str">
        <f t="shared" si="5"/>
        <v/>
      </c>
      <c r="L33" s="204"/>
      <c r="M33" s="202"/>
      <c r="O33" s="2"/>
      <c r="Q33" s="2"/>
      <c r="R33" s="2"/>
    </row>
    <row r="34" spans="1:18" x14ac:dyDescent="0.2">
      <c r="A34" s="160">
        <f>Personal!A34</f>
        <v>0</v>
      </c>
      <c r="B34" s="181">
        <f>Personal!B34</f>
        <v>0</v>
      </c>
      <c r="C34" s="34">
        <f>Personal!E34</f>
        <v>0</v>
      </c>
      <c r="D34" s="161">
        <f>Personal!J34</f>
        <v>0</v>
      </c>
      <c r="E34" s="202" t="str">
        <f t="shared" si="3"/>
        <v/>
      </c>
      <c r="F34" s="201" t="str">
        <f t="shared" si="4"/>
        <v/>
      </c>
      <c r="G34" s="393" t="str">
        <f t="shared" si="8"/>
        <v/>
      </c>
      <c r="H34" s="394"/>
      <c r="I34" s="41" t="str">
        <f t="shared" si="9"/>
        <v/>
      </c>
      <c r="J34" s="42" t="str">
        <f t="shared" si="1"/>
        <v/>
      </c>
      <c r="K34" s="36" t="str">
        <f t="shared" si="5"/>
        <v/>
      </c>
      <c r="L34" s="204"/>
      <c r="M34" s="202"/>
      <c r="O34" s="2"/>
      <c r="Q34" s="2"/>
      <c r="R34" s="2"/>
    </row>
    <row r="35" spans="1:18" x14ac:dyDescent="0.2">
      <c r="A35" s="160">
        <f>Personal!A35</f>
        <v>0</v>
      </c>
      <c r="B35" s="181">
        <f>Personal!B35</f>
        <v>0</v>
      </c>
      <c r="C35" s="34">
        <f>Personal!E35</f>
        <v>0</v>
      </c>
      <c r="D35" s="161">
        <f>Personal!J35</f>
        <v>0</v>
      </c>
      <c r="E35" s="202" t="str">
        <f t="shared" si="3"/>
        <v/>
      </c>
      <c r="F35" s="201" t="str">
        <f t="shared" si="4"/>
        <v/>
      </c>
      <c r="G35" s="393" t="str">
        <f t="shared" si="8"/>
        <v/>
      </c>
      <c r="H35" s="394"/>
      <c r="I35" s="41" t="str">
        <f t="shared" si="9"/>
        <v/>
      </c>
      <c r="J35" s="42" t="str">
        <f t="shared" si="1"/>
        <v/>
      </c>
      <c r="K35" s="36" t="str">
        <f t="shared" si="5"/>
        <v/>
      </c>
      <c r="L35" s="204"/>
      <c r="M35" s="202"/>
      <c r="O35" s="2"/>
      <c r="Q35" s="2"/>
      <c r="R35" s="2"/>
    </row>
    <row r="36" spans="1:18" x14ac:dyDescent="0.2">
      <c r="A36" s="160">
        <f>Personal!A36</f>
        <v>0</v>
      </c>
      <c r="B36" s="181">
        <f>Personal!B36</f>
        <v>0</v>
      </c>
      <c r="C36" s="34">
        <f>Personal!E36</f>
        <v>0</v>
      </c>
      <c r="D36" s="161">
        <f>Personal!J36</f>
        <v>0</v>
      </c>
      <c r="E36" s="202" t="str">
        <f t="shared" si="3"/>
        <v/>
      </c>
      <c r="F36" s="201" t="str">
        <f t="shared" si="4"/>
        <v/>
      </c>
      <c r="G36" s="393" t="str">
        <f t="shared" si="8"/>
        <v/>
      </c>
      <c r="H36" s="394"/>
      <c r="I36" s="41" t="str">
        <f t="shared" si="9"/>
        <v/>
      </c>
      <c r="J36" s="42" t="str">
        <f t="shared" si="1"/>
        <v/>
      </c>
      <c r="K36" s="36" t="str">
        <f t="shared" si="5"/>
        <v/>
      </c>
      <c r="L36" s="204"/>
      <c r="M36" s="202"/>
      <c r="O36" s="2"/>
      <c r="Q36" s="2"/>
      <c r="R36" s="2"/>
    </row>
    <row r="37" spans="1:18" x14ac:dyDescent="0.2">
      <c r="A37" s="160">
        <f>Personal!A37</f>
        <v>0</v>
      </c>
      <c r="B37" s="181">
        <f>Personal!B37</f>
        <v>0</v>
      </c>
      <c r="C37" s="34">
        <f>Personal!E37</f>
        <v>0</v>
      </c>
      <c r="D37" s="161">
        <f>Personal!J37</f>
        <v>0</v>
      </c>
      <c r="E37" s="202" t="str">
        <f t="shared" si="3"/>
        <v/>
      </c>
      <c r="F37" s="201" t="str">
        <f t="shared" si="4"/>
        <v/>
      </c>
      <c r="G37" s="393" t="str">
        <f t="shared" si="8"/>
        <v/>
      </c>
      <c r="H37" s="394"/>
      <c r="I37" s="41" t="str">
        <f t="shared" si="9"/>
        <v/>
      </c>
      <c r="J37" s="42" t="str">
        <f t="shared" si="1"/>
        <v/>
      </c>
      <c r="K37" s="36" t="str">
        <f t="shared" si="5"/>
        <v/>
      </c>
      <c r="L37" s="204"/>
      <c r="M37" s="202"/>
      <c r="O37" s="2"/>
      <c r="Q37" s="2"/>
      <c r="R37" s="2"/>
    </row>
    <row r="38" spans="1:18" x14ac:dyDescent="0.2">
      <c r="A38" s="160">
        <f>Personal!A38</f>
        <v>0</v>
      </c>
      <c r="B38" s="181">
        <f>Personal!B38</f>
        <v>0</v>
      </c>
      <c r="C38" s="34">
        <f>Personal!E38</f>
        <v>0</v>
      </c>
      <c r="D38" s="161">
        <f>Personal!J38</f>
        <v>0</v>
      </c>
      <c r="E38" s="202" t="str">
        <f t="shared" si="3"/>
        <v/>
      </c>
      <c r="F38" s="201" t="str">
        <f t="shared" si="4"/>
        <v/>
      </c>
      <c r="G38" s="393" t="str">
        <f t="shared" si="8"/>
        <v/>
      </c>
      <c r="H38" s="394"/>
      <c r="I38" s="41" t="str">
        <f t="shared" si="9"/>
        <v/>
      </c>
      <c r="J38" s="42" t="str">
        <f t="shared" si="1"/>
        <v/>
      </c>
      <c r="K38" s="36" t="str">
        <f t="shared" si="5"/>
        <v/>
      </c>
      <c r="L38" s="204"/>
      <c r="M38" s="202"/>
      <c r="O38" s="2"/>
      <c r="Q38" s="2"/>
      <c r="R38" s="2"/>
    </row>
    <row r="39" spans="1:18" x14ac:dyDescent="0.2">
      <c r="A39" s="160">
        <f>Personal!A39</f>
        <v>0</v>
      </c>
      <c r="B39" s="181">
        <f>Personal!B39</f>
        <v>0</v>
      </c>
      <c r="C39" s="34">
        <f>Personal!E39</f>
        <v>0</v>
      </c>
      <c r="D39" s="161">
        <f>Personal!J39</f>
        <v>0</v>
      </c>
      <c r="E39" s="202" t="str">
        <f t="shared" si="3"/>
        <v/>
      </c>
      <c r="F39" s="201" t="str">
        <f t="shared" si="4"/>
        <v/>
      </c>
      <c r="G39" s="393" t="str">
        <f t="shared" si="8"/>
        <v/>
      </c>
      <c r="H39" s="394"/>
      <c r="I39" s="41" t="str">
        <f t="shared" si="9"/>
        <v/>
      </c>
      <c r="J39" s="42" t="str">
        <f t="shared" si="1"/>
        <v/>
      </c>
      <c r="K39" s="36" t="str">
        <f t="shared" si="5"/>
        <v/>
      </c>
      <c r="L39" s="204"/>
      <c r="M39" s="202"/>
      <c r="O39" s="2"/>
      <c r="Q39" s="2"/>
      <c r="R39" s="2"/>
    </row>
    <row r="40" spans="1:18" x14ac:dyDescent="0.2">
      <c r="A40" s="160">
        <f>Personal!A40</f>
        <v>0</v>
      </c>
      <c r="B40" s="181">
        <f>Personal!B40</f>
        <v>0</v>
      </c>
      <c r="C40" s="34">
        <f>Personal!E40</f>
        <v>0</v>
      </c>
      <c r="D40" s="161">
        <f>Personal!J40</f>
        <v>0</v>
      </c>
      <c r="E40" s="202" t="str">
        <f t="shared" si="3"/>
        <v/>
      </c>
      <c r="F40" s="201" t="str">
        <f t="shared" si="4"/>
        <v/>
      </c>
      <c r="G40" s="393" t="str">
        <f t="shared" si="8"/>
        <v/>
      </c>
      <c r="H40" s="394"/>
      <c r="I40" s="41" t="str">
        <f t="shared" si="9"/>
        <v/>
      </c>
      <c r="J40" s="42" t="str">
        <f t="shared" si="1"/>
        <v/>
      </c>
      <c r="K40" s="36" t="str">
        <f t="shared" si="5"/>
        <v/>
      </c>
      <c r="L40" s="204"/>
      <c r="M40" s="202"/>
      <c r="O40" s="2"/>
      <c r="Q40" s="2"/>
      <c r="R40" s="2"/>
    </row>
    <row r="41" spans="1:18" x14ac:dyDescent="0.2">
      <c r="A41" s="160">
        <f>Personal!A41</f>
        <v>0</v>
      </c>
      <c r="B41" s="181">
        <f>Personal!B41</f>
        <v>0</v>
      </c>
      <c r="C41" s="34">
        <f>Personal!E41</f>
        <v>0</v>
      </c>
      <c r="D41" s="161">
        <f>Personal!J41</f>
        <v>0</v>
      </c>
      <c r="E41" s="202" t="str">
        <f t="shared" si="3"/>
        <v/>
      </c>
      <c r="F41" s="201" t="str">
        <f t="shared" si="4"/>
        <v/>
      </c>
      <c r="G41" s="393" t="str">
        <f t="shared" si="8"/>
        <v/>
      </c>
      <c r="H41" s="394"/>
      <c r="I41" s="41" t="str">
        <f t="shared" si="9"/>
        <v/>
      </c>
      <c r="J41" s="42" t="str">
        <f t="shared" si="1"/>
        <v/>
      </c>
      <c r="K41" s="36" t="str">
        <f t="shared" si="5"/>
        <v/>
      </c>
      <c r="L41" s="204"/>
      <c r="M41" s="202"/>
      <c r="O41" s="2"/>
      <c r="Q41" s="2"/>
      <c r="R41" s="2"/>
    </row>
    <row r="42" spans="1:18" x14ac:dyDescent="0.2">
      <c r="A42" s="160">
        <f>Personal!A42</f>
        <v>0</v>
      </c>
      <c r="B42" s="181">
        <f>Personal!B42</f>
        <v>0</v>
      </c>
      <c r="C42" s="34">
        <f>Personal!E42</f>
        <v>0</v>
      </c>
      <c r="D42" s="161">
        <f>Personal!J42</f>
        <v>0</v>
      </c>
      <c r="E42" s="202" t="str">
        <f t="shared" si="3"/>
        <v/>
      </c>
      <c r="F42" s="201" t="str">
        <f t="shared" si="4"/>
        <v/>
      </c>
      <c r="G42" s="393" t="str">
        <f t="shared" si="8"/>
        <v/>
      </c>
      <c r="H42" s="394"/>
      <c r="I42" s="41" t="str">
        <f t="shared" si="9"/>
        <v/>
      </c>
      <c r="J42" s="42" t="str">
        <f t="shared" si="1"/>
        <v/>
      </c>
      <c r="K42" s="36" t="str">
        <f t="shared" si="5"/>
        <v/>
      </c>
      <c r="L42" s="204"/>
      <c r="M42" s="202"/>
      <c r="O42" s="2"/>
      <c r="Q42" s="2"/>
      <c r="R42" s="2"/>
    </row>
    <row r="43" spans="1:18" x14ac:dyDescent="0.2">
      <c r="A43" s="160">
        <f>Personal!A43</f>
        <v>0</v>
      </c>
      <c r="B43" s="181">
        <f>Personal!B43</f>
        <v>0</v>
      </c>
      <c r="C43" s="34">
        <f>Personal!E43</f>
        <v>0</v>
      </c>
      <c r="D43" s="161">
        <f>Personal!J43</f>
        <v>0</v>
      </c>
      <c r="E43" s="202" t="str">
        <f t="shared" si="3"/>
        <v/>
      </c>
      <c r="F43" s="201" t="str">
        <f t="shared" si="4"/>
        <v/>
      </c>
      <c r="G43" s="393" t="str">
        <f t="shared" si="8"/>
        <v/>
      </c>
      <c r="H43" s="394"/>
      <c r="I43" s="41" t="str">
        <f t="shared" si="9"/>
        <v/>
      </c>
      <c r="J43" s="42" t="str">
        <f t="shared" si="1"/>
        <v/>
      </c>
      <c r="K43" s="36" t="str">
        <f t="shared" si="5"/>
        <v/>
      </c>
      <c r="L43" s="204"/>
      <c r="M43" s="202"/>
      <c r="O43" s="2"/>
      <c r="Q43" s="2"/>
      <c r="R43" s="2"/>
    </row>
    <row r="44" spans="1:18" x14ac:dyDescent="0.2">
      <c r="A44" s="160">
        <f>Personal!A44</f>
        <v>0</v>
      </c>
      <c r="B44" s="181">
        <f>Personal!B44</f>
        <v>0</v>
      </c>
      <c r="C44" s="34">
        <f>Personal!E44</f>
        <v>0</v>
      </c>
      <c r="D44" s="161">
        <f>Personal!J44</f>
        <v>0</v>
      </c>
      <c r="E44" s="202" t="str">
        <f t="shared" si="3"/>
        <v/>
      </c>
      <c r="F44" s="201" t="str">
        <f t="shared" si="4"/>
        <v/>
      </c>
      <c r="G44" s="393" t="str">
        <f t="shared" si="8"/>
        <v/>
      </c>
      <c r="H44" s="394"/>
      <c r="I44" s="41" t="str">
        <f t="shared" si="9"/>
        <v/>
      </c>
      <c r="J44" s="42" t="str">
        <f t="shared" ref="J44:J66" si="12">IFERROR(I44*D44*C44,"")</f>
        <v/>
      </c>
      <c r="K44" s="36" t="str">
        <f t="shared" si="5"/>
        <v/>
      </c>
      <c r="L44" s="204"/>
      <c r="M44" s="202"/>
      <c r="O44" s="2"/>
      <c r="Q44" s="2"/>
      <c r="R44" s="2"/>
    </row>
    <row r="45" spans="1:18" x14ac:dyDescent="0.2">
      <c r="A45" s="160">
        <f>Personal!A45</f>
        <v>0</v>
      </c>
      <c r="B45" s="181">
        <f>Personal!B45</f>
        <v>0</v>
      </c>
      <c r="C45" s="34">
        <f>Personal!E45</f>
        <v>0</v>
      </c>
      <c r="D45" s="161">
        <f>Personal!J45</f>
        <v>0</v>
      </c>
      <c r="E45" s="202" t="str">
        <f t="shared" si="3"/>
        <v/>
      </c>
      <c r="F45" s="201" t="str">
        <f t="shared" si="4"/>
        <v/>
      </c>
      <c r="G45" s="393" t="str">
        <f t="shared" si="8"/>
        <v/>
      </c>
      <c r="H45" s="394"/>
      <c r="I45" s="41" t="str">
        <f t="shared" si="9"/>
        <v/>
      </c>
      <c r="J45" s="42" t="str">
        <f t="shared" si="12"/>
        <v/>
      </c>
      <c r="K45" s="36" t="str">
        <f t="shared" si="5"/>
        <v/>
      </c>
      <c r="L45" s="204"/>
      <c r="M45" s="202"/>
      <c r="O45" s="2"/>
      <c r="Q45" s="2"/>
      <c r="R45" s="2"/>
    </row>
    <row r="46" spans="1:18" x14ac:dyDescent="0.2">
      <c r="A46" s="160">
        <f>Personal!A46</f>
        <v>0</v>
      </c>
      <c r="B46" s="181">
        <f>Personal!B46</f>
        <v>0</v>
      </c>
      <c r="C46" s="34">
        <f>Personal!E46</f>
        <v>0</v>
      </c>
      <c r="D46" s="161">
        <f>Personal!J46</f>
        <v>0</v>
      </c>
      <c r="E46" s="202" t="str">
        <f t="shared" si="3"/>
        <v/>
      </c>
      <c r="F46" s="201" t="str">
        <f t="shared" si="4"/>
        <v/>
      </c>
      <c r="G46" s="393" t="str">
        <f t="shared" si="8"/>
        <v/>
      </c>
      <c r="H46" s="394"/>
      <c r="I46" s="41" t="str">
        <f t="shared" si="9"/>
        <v/>
      </c>
      <c r="J46" s="42" t="str">
        <f t="shared" si="12"/>
        <v/>
      </c>
      <c r="K46" s="36" t="str">
        <f t="shared" si="5"/>
        <v/>
      </c>
      <c r="L46" s="204"/>
      <c r="M46" s="202"/>
      <c r="O46" s="2"/>
      <c r="Q46" s="2"/>
      <c r="R46" s="2"/>
    </row>
    <row r="47" spans="1:18" x14ac:dyDescent="0.2">
      <c r="A47" s="160">
        <f>Personal!A47</f>
        <v>0</v>
      </c>
      <c r="B47" s="181">
        <f>Personal!B47</f>
        <v>0</v>
      </c>
      <c r="C47" s="34">
        <f>Personal!E47</f>
        <v>0</v>
      </c>
      <c r="D47" s="161">
        <f>Personal!J47</f>
        <v>0</v>
      </c>
      <c r="E47" s="202" t="str">
        <f t="shared" si="3"/>
        <v/>
      </c>
      <c r="F47" s="201" t="str">
        <f t="shared" si="4"/>
        <v/>
      </c>
      <c r="G47" s="393" t="str">
        <f t="shared" si="8"/>
        <v/>
      </c>
      <c r="H47" s="394"/>
      <c r="I47" s="41" t="str">
        <f t="shared" si="9"/>
        <v/>
      </c>
      <c r="J47" s="42" t="str">
        <f t="shared" si="12"/>
        <v/>
      </c>
      <c r="K47" s="36" t="str">
        <f t="shared" si="5"/>
        <v/>
      </c>
      <c r="L47" s="204"/>
      <c r="M47" s="202"/>
      <c r="O47" s="2"/>
      <c r="Q47" s="2"/>
      <c r="R47" s="2"/>
    </row>
    <row r="48" spans="1:18" x14ac:dyDescent="0.2">
      <c r="A48" s="160">
        <f>Personal!A48</f>
        <v>0</v>
      </c>
      <c r="B48" s="181">
        <f>Personal!B48</f>
        <v>0</v>
      </c>
      <c r="C48" s="34">
        <f>Personal!E48</f>
        <v>0</v>
      </c>
      <c r="D48" s="161">
        <f>Personal!J48</f>
        <v>0</v>
      </c>
      <c r="E48" s="202" t="str">
        <f t="shared" si="3"/>
        <v/>
      </c>
      <c r="F48" s="201" t="str">
        <f t="shared" si="4"/>
        <v/>
      </c>
      <c r="G48" s="393" t="str">
        <f t="shared" si="8"/>
        <v/>
      </c>
      <c r="H48" s="394"/>
      <c r="I48" s="41" t="str">
        <f t="shared" si="9"/>
        <v/>
      </c>
      <c r="J48" s="42" t="str">
        <f t="shared" si="12"/>
        <v/>
      </c>
      <c r="K48" s="36" t="str">
        <f t="shared" si="5"/>
        <v/>
      </c>
      <c r="L48" s="204"/>
      <c r="M48" s="202"/>
      <c r="O48" s="2"/>
      <c r="Q48" s="2"/>
      <c r="R48" s="2"/>
    </row>
    <row r="49" spans="1:18" x14ac:dyDescent="0.2">
      <c r="A49" s="160">
        <f>Personal!A49</f>
        <v>0</v>
      </c>
      <c r="B49" s="181">
        <f>Personal!B49</f>
        <v>0</v>
      </c>
      <c r="C49" s="34">
        <f>Personal!E49</f>
        <v>0</v>
      </c>
      <c r="D49" s="161">
        <f>Personal!J49</f>
        <v>0</v>
      </c>
      <c r="E49" s="202" t="str">
        <f t="shared" si="3"/>
        <v/>
      </c>
      <c r="F49" s="201" t="str">
        <f t="shared" si="4"/>
        <v/>
      </c>
      <c r="G49" s="393" t="str">
        <f t="shared" si="8"/>
        <v/>
      </c>
      <c r="H49" s="394"/>
      <c r="I49" s="41" t="str">
        <f t="shared" si="9"/>
        <v/>
      </c>
      <c r="J49" s="42" t="str">
        <f t="shared" si="12"/>
        <v/>
      </c>
      <c r="K49" s="36" t="str">
        <f t="shared" si="5"/>
        <v/>
      </c>
      <c r="L49" s="204"/>
      <c r="M49" s="202"/>
      <c r="O49" s="2"/>
      <c r="Q49" s="2"/>
      <c r="R49" s="2"/>
    </row>
    <row r="50" spans="1:18" x14ac:dyDescent="0.2">
      <c r="A50" s="160">
        <f>Personal!A50</f>
        <v>0</v>
      </c>
      <c r="B50" s="181">
        <f>Personal!B50</f>
        <v>0</v>
      </c>
      <c r="C50" s="34">
        <f>Personal!E50</f>
        <v>0</v>
      </c>
      <c r="D50" s="161">
        <f>Personal!J50</f>
        <v>0</v>
      </c>
      <c r="E50" s="202" t="str">
        <f t="shared" si="3"/>
        <v/>
      </c>
      <c r="F50" s="201" t="str">
        <f t="shared" si="4"/>
        <v/>
      </c>
      <c r="G50" s="393" t="str">
        <f t="shared" si="8"/>
        <v/>
      </c>
      <c r="H50" s="394"/>
      <c r="I50" s="41" t="str">
        <f t="shared" si="9"/>
        <v/>
      </c>
      <c r="J50" s="42" t="str">
        <f t="shared" si="12"/>
        <v/>
      </c>
      <c r="K50" s="36" t="str">
        <f t="shared" si="5"/>
        <v/>
      </c>
      <c r="L50" s="204"/>
      <c r="M50" s="202"/>
      <c r="O50" s="2"/>
      <c r="Q50" s="2"/>
      <c r="R50" s="2"/>
    </row>
    <row r="51" spans="1:18" x14ac:dyDescent="0.2">
      <c r="A51" s="160">
        <f>Personal!A51</f>
        <v>0</v>
      </c>
      <c r="B51" s="181">
        <f>Personal!B51</f>
        <v>0</v>
      </c>
      <c r="C51" s="34">
        <f>Personal!E51</f>
        <v>0</v>
      </c>
      <c r="D51" s="161">
        <f>Personal!J51</f>
        <v>0</v>
      </c>
      <c r="E51" s="202" t="str">
        <f t="shared" si="3"/>
        <v/>
      </c>
      <c r="F51" s="201" t="str">
        <f t="shared" si="4"/>
        <v/>
      </c>
      <c r="G51" s="393" t="str">
        <f t="shared" si="8"/>
        <v/>
      </c>
      <c r="H51" s="394"/>
      <c r="I51" s="41" t="str">
        <f t="shared" si="9"/>
        <v/>
      </c>
      <c r="J51" s="42" t="str">
        <f t="shared" si="12"/>
        <v/>
      </c>
      <c r="K51" s="36" t="str">
        <f t="shared" si="5"/>
        <v/>
      </c>
      <c r="L51" s="204"/>
      <c r="M51" s="202"/>
      <c r="O51" s="2"/>
      <c r="Q51" s="2"/>
      <c r="R51" s="2"/>
    </row>
    <row r="52" spans="1:18" x14ac:dyDescent="0.2">
      <c r="A52" s="160">
        <f>Personal!A52</f>
        <v>0</v>
      </c>
      <c r="B52" s="181">
        <f>Personal!B52</f>
        <v>0</v>
      </c>
      <c r="C52" s="34">
        <f>Personal!E52</f>
        <v>0</v>
      </c>
      <c r="D52" s="161">
        <f>Personal!J52</f>
        <v>0</v>
      </c>
      <c r="E52" s="202" t="str">
        <f t="shared" si="3"/>
        <v/>
      </c>
      <c r="F52" s="201" t="str">
        <f t="shared" si="4"/>
        <v/>
      </c>
      <c r="G52" s="393" t="str">
        <f t="shared" si="8"/>
        <v/>
      </c>
      <c r="H52" s="394"/>
      <c r="I52" s="41" t="str">
        <f t="shared" si="9"/>
        <v/>
      </c>
      <c r="J52" s="42" t="str">
        <f t="shared" si="12"/>
        <v/>
      </c>
      <c r="K52" s="36" t="str">
        <f t="shared" si="5"/>
        <v/>
      </c>
      <c r="L52" s="204"/>
      <c r="M52" s="202"/>
      <c r="O52" s="2"/>
      <c r="Q52" s="2"/>
      <c r="R52" s="2"/>
    </row>
    <row r="53" spans="1:18" x14ac:dyDescent="0.2">
      <c r="A53" s="160">
        <f>Personal!A53</f>
        <v>0</v>
      </c>
      <c r="B53" s="181">
        <f>Personal!B53</f>
        <v>0</v>
      </c>
      <c r="C53" s="34">
        <f>Personal!E53</f>
        <v>0</v>
      </c>
      <c r="D53" s="161">
        <f>Personal!J53</f>
        <v>0</v>
      </c>
      <c r="E53" s="202" t="str">
        <f t="shared" si="3"/>
        <v/>
      </c>
      <c r="F53" s="201" t="str">
        <f t="shared" si="4"/>
        <v/>
      </c>
      <c r="G53" s="393" t="str">
        <f t="shared" si="8"/>
        <v/>
      </c>
      <c r="H53" s="394"/>
      <c r="I53" s="41" t="str">
        <f t="shared" si="9"/>
        <v/>
      </c>
      <c r="J53" s="42" t="str">
        <f t="shared" si="12"/>
        <v/>
      </c>
      <c r="K53" s="36" t="str">
        <f t="shared" si="5"/>
        <v/>
      </c>
      <c r="L53" s="204"/>
      <c r="M53" s="202"/>
      <c r="O53" s="2"/>
      <c r="Q53" s="2"/>
      <c r="R53" s="2"/>
    </row>
    <row r="54" spans="1:18" x14ac:dyDescent="0.2">
      <c r="A54" s="160">
        <f>Personal!A54</f>
        <v>0</v>
      </c>
      <c r="B54" s="181">
        <f>Personal!B54</f>
        <v>0</v>
      </c>
      <c r="C54" s="34">
        <f>Personal!E54</f>
        <v>0</v>
      </c>
      <c r="D54" s="161">
        <f>Personal!J54</f>
        <v>0</v>
      </c>
      <c r="E54" s="202" t="str">
        <f t="shared" si="3"/>
        <v/>
      </c>
      <c r="F54" s="201" t="str">
        <f t="shared" si="4"/>
        <v/>
      </c>
      <c r="G54" s="393" t="str">
        <f t="shared" si="8"/>
        <v/>
      </c>
      <c r="H54" s="394"/>
      <c r="I54" s="41" t="str">
        <f t="shared" si="9"/>
        <v/>
      </c>
      <c r="J54" s="42" t="str">
        <f t="shared" si="12"/>
        <v/>
      </c>
      <c r="K54" s="36" t="str">
        <f t="shared" si="5"/>
        <v/>
      </c>
      <c r="L54" s="204"/>
      <c r="M54" s="202"/>
      <c r="O54" s="2"/>
      <c r="Q54" s="2"/>
      <c r="R54" s="2"/>
    </row>
    <row r="55" spans="1:18" x14ac:dyDescent="0.2">
      <c r="A55" s="160">
        <f>Personal!A55</f>
        <v>0</v>
      </c>
      <c r="B55" s="181">
        <f>Personal!B55</f>
        <v>0</v>
      </c>
      <c r="C55" s="34">
        <f>Personal!E55</f>
        <v>0</v>
      </c>
      <c r="D55" s="161">
        <f>Personal!J55</f>
        <v>0</v>
      </c>
      <c r="E55" s="202" t="str">
        <f t="shared" si="3"/>
        <v/>
      </c>
      <c r="F55" s="201" t="str">
        <f t="shared" si="4"/>
        <v/>
      </c>
      <c r="G55" s="393" t="str">
        <f t="shared" si="8"/>
        <v/>
      </c>
      <c r="H55" s="394"/>
      <c r="I55" s="41" t="str">
        <f t="shared" si="9"/>
        <v/>
      </c>
      <c r="J55" s="42" t="str">
        <f t="shared" si="12"/>
        <v/>
      </c>
      <c r="K55" s="36" t="str">
        <f t="shared" si="5"/>
        <v/>
      </c>
      <c r="L55" s="204"/>
      <c r="M55" s="202"/>
      <c r="O55" s="2"/>
      <c r="Q55" s="2"/>
      <c r="R55" s="2"/>
    </row>
    <row r="56" spans="1:18" x14ac:dyDescent="0.2">
      <c r="A56" s="160">
        <f>Personal!A56</f>
        <v>0</v>
      </c>
      <c r="B56" s="181">
        <f>Personal!B56</f>
        <v>0</v>
      </c>
      <c r="C56" s="34">
        <f>Personal!E56</f>
        <v>0</v>
      </c>
      <c r="D56" s="161">
        <f>Personal!J56</f>
        <v>0</v>
      </c>
      <c r="E56" s="202" t="str">
        <f t="shared" si="3"/>
        <v/>
      </c>
      <c r="F56" s="201" t="str">
        <f t="shared" si="4"/>
        <v/>
      </c>
      <c r="G56" s="393" t="str">
        <f t="shared" si="8"/>
        <v/>
      </c>
      <c r="H56" s="394"/>
      <c r="I56" s="41" t="str">
        <f t="shared" si="9"/>
        <v/>
      </c>
      <c r="J56" s="42" t="str">
        <f t="shared" si="12"/>
        <v/>
      </c>
      <c r="K56" s="36" t="str">
        <f t="shared" si="5"/>
        <v/>
      </c>
      <c r="L56" s="204"/>
      <c r="M56" s="202"/>
      <c r="O56" s="2"/>
      <c r="Q56" s="2"/>
      <c r="R56" s="2"/>
    </row>
    <row r="57" spans="1:18" x14ac:dyDescent="0.2">
      <c r="A57" s="160">
        <f>Personal!A57</f>
        <v>0</v>
      </c>
      <c r="B57" s="181">
        <f>Personal!B57</f>
        <v>0</v>
      </c>
      <c r="C57" s="34">
        <f>Personal!E57</f>
        <v>0</v>
      </c>
      <c r="D57" s="161">
        <f>Personal!J57</f>
        <v>0</v>
      </c>
      <c r="E57" s="202" t="str">
        <f t="shared" si="3"/>
        <v/>
      </c>
      <c r="F57" s="201" t="str">
        <f t="shared" si="4"/>
        <v/>
      </c>
      <c r="G57" s="393" t="str">
        <f t="shared" si="8"/>
        <v/>
      </c>
      <c r="H57" s="394"/>
      <c r="I57" s="41" t="str">
        <f t="shared" si="9"/>
        <v/>
      </c>
      <c r="J57" s="42" t="str">
        <f t="shared" si="12"/>
        <v/>
      </c>
      <c r="K57" s="36" t="str">
        <f t="shared" si="5"/>
        <v/>
      </c>
      <c r="L57" s="204"/>
      <c r="M57" s="202"/>
      <c r="O57" s="2"/>
      <c r="Q57" s="2"/>
      <c r="R57" s="2"/>
    </row>
    <row r="58" spans="1:18" x14ac:dyDescent="0.2">
      <c r="A58" s="160">
        <f>Personal!A58</f>
        <v>0</v>
      </c>
      <c r="B58" s="181">
        <f>Personal!B58</f>
        <v>0</v>
      </c>
      <c r="C58" s="34">
        <f>Personal!E58</f>
        <v>0</v>
      </c>
      <c r="D58" s="161">
        <f>Personal!J58</f>
        <v>0</v>
      </c>
      <c r="E58" s="202" t="str">
        <f t="shared" si="3"/>
        <v/>
      </c>
      <c r="F58" s="201" t="str">
        <f t="shared" si="4"/>
        <v/>
      </c>
      <c r="G58" s="393" t="str">
        <f t="shared" si="8"/>
        <v/>
      </c>
      <c r="H58" s="394"/>
      <c r="I58" s="41" t="str">
        <f t="shared" si="9"/>
        <v/>
      </c>
      <c r="J58" s="42" t="str">
        <f t="shared" si="12"/>
        <v/>
      </c>
      <c r="K58" s="36" t="str">
        <f t="shared" si="5"/>
        <v/>
      </c>
      <c r="L58" s="204"/>
      <c r="M58" s="202"/>
      <c r="O58" s="2"/>
      <c r="Q58" s="2"/>
      <c r="R58" s="2"/>
    </row>
    <row r="59" spans="1:18" x14ac:dyDescent="0.2">
      <c r="A59" s="160">
        <f>Personal!A59</f>
        <v>0</v>
      </c>
      <c r="B59" s="181">
        <f>Personal!B59</f>
        <v>0</v>
      </c>
      <c r="C59" s="34">
        <f>Personal!E59</f>
        <v>0</v>
      </c>
      <c r="D59" s="161">
        <f>Personal!J59</f>
        <v>0</v>
      </c>
      <c r="E59" s="202" t="str">
        <f t="shared" si="3"/>
        <v/>
      </c>
      <c r="F59" s="201" t="str">
        <f t="shared" si="4"/>
        <v/>
      </c>
      <c r="G59" s="393" t="str">
        <f t="shared" si="8"/>
        <v/>
      </c>
      <c r="H59" s="394"/>
      <c r="I59" s="41" t="str">
        <f t="shared" si="9"/>
        <v/>
      </c>
      <c r="J59" s="42" t="str">
        <f t="shared" si="12"/>
        <v/>
      </c>
      <c r="K59" s="36" t="str">
        <f t="shared" si="5"/>
        <v/>
      </c>
      <c r="L59" s="204"/>
      <c r="M59" s="202"/>
      <c r="O59" s="2"/>
      <c r="Q59" s="2"/>
      <c r="R59" s="2"/>
    </row>
    <row r="60" spans="1:18" x14ac:dyDescent="0.2">
      <c r="A60" s="160">
        <f>Personal!A60</f>
        <v>0</v>
      </c>
      <c r="B60" s="181">
        <f>Personal!B60</f>
        <v>0</v>
      </c>
      <c r="C60" s="34">
        <f>Personal!E60</f>
        <v>0</v>
      </c>
      <c r="D60" s="161">
        <f>Personal!J60</f>
        <v>0</v>
      </c>
      <c r="E60" s="202" t="str">
        <f t="shared" si="3"/>
        <v/>
      </c>
      <c r="F60" s="201" t="str">
        <f t="shared" si="4"/>
        <v/>
      </c>
      <c r="G60" s="393" t="str">
        <f t="shared" si="8"/>
        <v/>
      </c>
      <c r="H60" s="394"/>
      <c r="I60" s="41" t="str">
        <f t="shared" si="9"/>
        <v/>
      </c>
      <c r="J60" s="42" t="str">
        <f t="shared" si="12"/>
        <v/>
      </c>
      <c r="K60" s="36" t="str">
        <f t="shared" si="5"/>
        <v/>
      </c>
      <c r="L60" s="204"/>
      <c r="M60" s="202"/>
      <c r="O60" s="2"/>
      <c r="Q60" s="2"/>
      <c r="R60" s="2"/>
    </row>
    <row r="61" spans="1:18" x14ac:dyDescent="0.2">
      <c r="A61" s="160">
        <f>Personal!A61</f>
        <v>0</v>
      </c>
      <c r="B61" s="181">
        <f>Personal!B61</f>
        <v>0</v>
      </c>
      <c r="C61" s="34">
        <f>Personal!E61</f>
        <v>0</v>
      </c>
      <c r="D61" s="161">
        <f>Personal!J61</f>
        <v>0</v>
      </c>
      <c r="E61" s="202" t="str">
        <f t="shared" si="3"/>
        <v/>
      </c>
      <c r="F61" s="201" t="str">
        <f t="shared" si="4"/>
        <v/>
      </c>
      <c r="G61" s="393" t="str">
        <f t="shared" si="8"/>
        <v/>
      </c>
      <c r="H61" s="394"/>
      <c r="I61" s="41" t="str">
        <f t="shared" si="9"/>
        <v/>
      </c>
      <c r="J61" s="42" t="str">
        <f t="shared" si="12"/>
        <v/>
      </c>
      <c r="K61" s="36" t="str">
        <f t="shared" si="5"/>
        <v/>
      </c>
      <c r="L61" s="204"/>
      <c r="M61" s="202"/>
      <c r="O61" s="2"/>
      <c r="Q61" s="2"/>
      <c r="R61" s="2"/>
    </row>
    <row r="62" spans="1:18" x14ac:dyDescent="0.2">
      <c r="A62" s="160">
        <f>Personal!A62</f>
        <v>0</v>
      </c>
      <c r="B62" s="181">
        <f>Personal!B62</f>
        <v>0</v>
      </c>
      <c r="C62" s="34">
        <f>Personal!E62</f>
        <v>0</v>
      </c>
      <c r="D62" s="161">
        <f>Personal!J62</f>
        <v>0</v>
      </c>
      <c r="E62" s="202" t="str">
        <f t="shared" si="3"/>
        <v/>
      </c>
      <c r="F62" s="201" t="str">
        <f t="shared" si="4"/>
        <v/>
      </c>
      <c r="G62" s="393" t="str">
        <f t="shared" si="8"/>
        <v/>
      </c>
      <c r="H62" s="394"/>
      <c r="I62" s="41" t="str">
        <f t="shared" si="9"/>
        <v/>
      </c>
      <c r="J62" s="42" t="str">
        <f t="shared" si="12"/>
        <v/>
      </c>
      <c r="K62" s="36" t="str">
        <f t="shared" si="5"/>
        <v/>
      </c>
      <c r="L62" s="204"/>
      <c r="M62" s="202"/>
      <c r="O62" s="2"/>
      <c r="Q62" s="2"/>
      <c r="R62" s="2"/>
    </row>
    <row r="63" spans="1:18" x14ac:dyDescent="0.2">
      <c r="A63" s="160">
        <f>Personal!A63</f>
        <v>0</v>
      </c>
      <c r="B63" s="181">
        <f>Personal!B63</f>
        <v>0</v>
      </c>
      <c r="C63" s="34">
        <f>Personal!E63</f>
        <v>0</v>
      </c>
      <c r="D63" s="161">
        <f>Personal!J63</f>
        <v>0</v>
      </c>
      <c r="E63" s="202" t="str">
        <f t="shared" si="3"/>
        <v/>
      </c>
      <c r="F63" s="201" t="str">
        <f t="shared" si="4"/>
        <v/>
      </c>
      <c r="G63" s="393" t="str">
        <f t="shared" si="8"/>
        <v/>
      </c>
      <c r="H63" s="394"/>
      <c r="I63" s="41" t="str">
        <f t="shared" si="9"/>
        <v/>
      </c>
      <c r="J63" s="42" t="str">
        <f t="shared" si="12"/>
        <v/>
      </c>
      <c r="K63" s="36" t="str">
        <f t="shared" si="5"/>
        <v/>
      </c>
      <c r="L63" s="204"/>
      <c r="M63" s="202"/>
      <c r="O63" s="2"/>
      <c r="Q63" s="2"/>
      <c r="R63" s="2"/>
    </row>
    <row r="64" spans="1:18" x14ac:dyDescent="0.2">
      <c r="A64" s="160">
        <f>Personal!A64</f>
        <v>0</v>
      </c>
      <c r="B64" s="181">
        <f>Personal!B64</f>
        <v>0</v>
      </c>
      <c r="C64" s="34">
        <f>Personal!E64</f>
        <v>0</v>
      </c>
      <c r="D64" s="161">
        <f>Personal!J64</f>
        <v>0</v>
      </c>
      <c r="E64" s="202" t="str">
        <f t="shared" si="3"/>
        <v/>
      </c>
      <c r="F64" s="201" t="str">
        <f t="shared" si="4"/>
        <v/>
      </c>
      <c r="G64" s="393" t="str">
        <f t="shared" si="8"/>
        <v/>
      </c>
      <c r="H64" s="394"/>
      <c r="I64" s="41" t="str">
        <f t="shared" si="9"/>
        <v/>
      </c>
      <c r="J64" s="42" t="str">
        <f t="shared" si="12"/>
        <v/>
      </c>
      <c r="K64" s="36" t="str">
        <f t="shared" si="5"/>
        <v/>
      </c>
      <c r="L64" s="204"/>
      <c r="M64" s="202"/>
      <c r="O64" s="2"/>
      <c r="Q64" s="2"/>
      <c r="R64" s="2"/>
    </row>
    <row r="65" spans="1:18" x14ac:dyDescent="0.2">
      <c r="A65" s="160">
        <f>Personal!A65</f>
        <v>0</v>
      </c>
      <c r="B65" s="181">
        <f>Personal!B65</f>
        <v>0</v>
      </c>
      <c r="C65" s="34">
        <f>Personal!E65</f>
        <v>0</v>
      </c>
      <c r="D65" s="161">
        <f>Personal!J65</f>
        <v>0</v>
      </c>
      <c r="E65" s="202" t="str">
        <f t="shared" si="3"/>
        <v/>
      </c>
      <c r="F65" s="201" t="str">
        <f t="shared" si="4"/>
        <v/>
      </c>
      <c r="G65" s="393" t="str">
        <f t="shared" ref="G65:G66" si="13">IFERROR(1.2*E65/F65,"")</f>
        <v/>
      </c>
      <c r="H65" s="394"/>
      <c r="I65" s="41" t="str">
        <f t="shared" ref="I65:I66" si="14">IFERROR(12*G65,"")</f>
        <v/>
      </c>
      <c r="J65" s="42" t="str">
        <f t="shared" si="12"/>
        <v/>
      </c>
      <c r="K65" s="36" t="str">
        <f t="shared" si="5"/>
        <v/>
      </c>
      <c r="L65" s="204"/>
      <c r="M65" s="202"/>
      <c r="O65" s="2"/>
      <c r="Q65" s="2"/>
      <c r="R65" s="2"/>
    </row>
    <row r="66" spans="1:18" x14ac:dyDescent="0.2">
      <c r="A66" s="160">
        <f>Personal!A66</f>
        <v>0</v>
      </c>
      <c r="B66" s="181">
        <f>Personal!B66</f>
        <v>0</v>
      </c>
      <c r="C66" s="34">
        <f>Personal!E66</f>
        <v>0</v>
      </c>
      <c r="D66" s="161">
        <f>Personal!J66</f>
        <v>0</v>
      </c>
      <c r="E66" s="202" t="str">
        <f t="shared" si="3"/>
        <v/>
      </c>
      <c r="F66" s="201" t="str">
        <f t="shared" si="4"/>
        <v/>
      </c>
      <c r="G66" s="393" t="str">
        <f t="shared" si="13"/>
        <v/>
      </c>
      <c r="H66" s="394"/>
      <c r="I66" s="41" t="str">
        <f t="shared" si="14"/>
        <v/>
      </c>
      <c r="J66" s="42" t="str">
        <f t="shared" si="12"/>
        <v/>
      </c>
      <c r="K66" s="36" t="str">
        <f t="shared" si="5"/>
        <v/>
      </c>
      <c r="L66" s="204"/>
      <c r="M66" s="202"/>
      <c r="O66" s="2"/>
      <c r="Q66" s="2"/>
      <c r="R66" s="2"/>
    </row>
    <row r="67" spans="1:18" x14ac:dyDescent="0.2">
      <c r="A67" s="2"/>
      <c r="B67" s="2"/>
      <c r="F67" s="2"/>
      <c r="G67" s="2"/>
      <c r="H67" s="2"/>
      <c r="O67" s="2"/>
      <c r="Q67" s="2"/>
      <c r="R67" s="2"/>
    </row>
    <row r="68" spans="1:18" x14ac:dyDescent="0.2">
      <c r="A68" s="2"/>
      <c r="B68" s="151"/>
      <c r="D68" s="151"/>
      <c r="E68" s="151"/>
      <c r="F68" s="2"/>
      <c r="G68" s="2"/>
      <c r="H68" s="2"/>
      <c r="O68" s="2"/>
      <c r="Q68" s="2"/>
      <c r="R68" s="2"/>
    </row>
    <row r="69" spans="1:18" x14ac:dyDescent="0.2">
      <c r="A69" s="2"/>
      <c r="B69" s="151"/>
      <c r="D69" s="151"/>
      <c r="E69" s="151"/>
      <c r="F69" s="2"/>
      <c r="G69" s="2"/>
      <c r="H69" s="2"/>
      <c r="O69" s="2"/>
      <c r="Q69" s="2"/>
      <c r="R69" s="2"/>
    </row>
    <row r="70" spans="1:18" x14ac:dyDescent="0.2">
      <c r="A70" s="2"/>
      <c r="B70" s="151"/>
      <c r="D70" s="151"/>
      <c r="E70" s="151"/>
      <c r="F70" s="2"/>
      <c r="G70" s="2"/>
      <c r="H70" s="2"/>
      <c r="O70" s="2"/>
      <c r="Q70" s="2"/>
      <c r="R70" s="2"/>
    </row>
    <row r="71" spans="1:18" x14ac:dyDescent="0.2">
      <c r="A71" s="2"/>
      <c r="B71" s="151"/>
      <c r="D71" s="151"/>
      <c r="E71" s="151"/>
      <c r="F71" s="2"/>
      <c r="G71" s="2"/>
      <c r="H71" s="2"/>
      <c r="O71" s="2"/>
      <c r="Q71" s="2"/>
      <c r="R71" s="2"/>
    </row>
    <row r="72" spans="1:18" x14ac:dyDescent="0.2">
      <c r="A72" s="2"/>
      <c r="B72" s="151"/>
      <c r="D72" s="151"/>
      <c r="E72" s="151"/>
      <c r="F72" s="2"/>
      <c r="G72" s="2"/>
      <c r="H72" s="2"/>
      <c r="O72" s="2"/>
      <c r="Q72" s="2"/>
      <c r="R72" s="2"/>
    </row>
    <row r="73" spans="1:18" x14ac:dyDescent="0.2">
      <c r="A73" s="2"/>
      <c r="B73" s="151"/>
      <c r="D73" s="151"/>
      <c r="E73" s="151"/>
      <c r="F73" s="2"/>
      <c r="G73" s="2"/>
      <c r="H73" s="2"/>
      <c r="O73" s="2"/>
      <c r="Q73" s="2"/>
      <c r="R73" s="2"/>
    </row>
    <row r="74" spans="1:18" x14ac:dyDescent="0.2">
      <c r="A74" s="2"/>
      <c r="B74" s="151"/>
      <c r="D74" s="151"/>
      <c r="E74" s="151"/>
      <c r="F74" s="2"/>
      <c r="G74" s="2"/>
      <c r="H74" s="2"/>
      <c r="O74" s="2"/>
      <c r="Q74" s="2"/>
      <c r="R74" s="2"/>
    </row>
  </sheetData>
  <sheetProtection algorithmName="SHA-512" hashValue="BVxd2YZ1470olo/YzUezFU0AeoIKt1i4bLMA7gRaaPCOBs32cCIc8Nc8FzbcedNcCkW+i+qabDvpFfKYT/5cgQ==" saltValue="N5oiIVOetf4QR2Obr50VOw==" spinCount="100000" sheet="1" objects="1" scenarios="1" formatColumns="0" formatRows="0" insertRows="0"/>
  <mergeCells count="65">
    <mergeCell ref="A11:I11"/>
    <mergeCell ref="N8:U8"/>
    <mergeCell ref="E1:I1"/>
    <mergeCell ref="E2:I2"/>
    <mergeCell ref="G10:H10"/>
    <mergeCell ref="B6:L6"/>
    <mergeCell ref="B7:L7"/>
    <mergeCell ref="B8:L8"/>
    <mergeCell ref="A4:L5"/>
    <mergeCell ref="A9:L9"/>
    <mergeCell ref="G12:H12"/>
    <mergeCell ref="G13:H13"/>
    <mergeCell ref="G14:H14"/>
    <mergeCell ref="G15:H15"/>
    <mergeCell ref="G16:H16"/>
    <mergeCell ref="G17:H17"/>
    <mergeCell ref="G18:H18"/>
    <mergeCell ref="G19:H19"/>
    <mergeCell ref="G20:H20"/>
    <mergeCell ref="G21:H21"/>
    <mergeCell ref="G22:H22"/>
    <mergeCell ref="G23:H23"/>
    <mergeCell ref="G24:H24"/>
    <mergeCell ref="G25:H25"/>
    <mergeCell ref="G26:H26"/>
    <mergeCell ref="G27:H27"/>
    <mergeCell ref="G28:H28"/>
    <mergeCell ref="G29:H29"/>
    <mergeCell ref="G30:H30"/>
    <mergeCell ref="G31:H31"/>
    <mergeCell ref="G32:H32"/>
    <mergeCell ref="G33:H33"/>
    <mergeCell ref="G34:H34"/>
    <mergeCell ref="G35:H35"/>
    <mergeCell ref="G36:H36"/>
    <mergeCell ref="G37:H37"/>
    <mergeCell ref="G38:H38"/>
    <mergeCell ref="G39:H39"/>
    <mergeCell ref="G40:H40"/>
    <mergeCell ref="G41:H41"/>
    <mergeCell ref="G42:H42"/>
    <mergeCell ref="G43:H43"/>
    <mergeCell ref="G44:H44"/>
    <mergeCell ref="G45:H45"/>
    <mergeCell ref="G46:H46"/>
    <mergeCell ref="G47:H47"/>
    <mergeCell ref="G48:H48"/>
    <mergeCell ref="G49:H49"/>
    <mergeCell ref="G50:H50"/>
    <mergeCell ref="G51:H51"/>
    <mergeCell ref="G52:H52"/>
    <mergeCell ref="G53:H53"/>
    <mergeCell ref="G54:H54"/>
    <mergeCell ref="G55:H55"/>
    <mergeCell ref="G56:H56"/>
    <mergeCell ref="G57:H57"/>
    <mergeCell ref="G58:H58"/>
    <mergeCell ref="G59:H59"/>
    <mergeCell ref="G60:H60"/>
    <mergeCell ref="G61:H61"/>
    <mergeCell ref="G62:H62"/>
    <mergeCell ref="G63:H63"/>
    <mergeCell ref="G64:H64"/>
    <mergeCell ref="G65:H65"/>
    <mergeCell ref="G66:H66"/>
  </mergeCells>
  <conditionalFormatting sqref="E12:F66">
    <cfRule type="cellIs" dxfId="464" priority="2" operator="notEqual">
      <formula>"a&lt;ösdlkfjasdöfklj"</formula>
    </cfRule>
  </conditionalFormatting>
  <conditionalFormatting sqref="M12:M66">
    <cfRule type="cellIs" dxfId="463" priority="1" operator="notEqual">
      <formula>"a&lt;ösdlkfjasdöfklj"</formula>
    </cfRule>
  </conditionalFormatting>
  <pageMargins left="0.62992125984251968" right="0.39370078740157483" top="0.59055118110236227" bottom="0.59055118110236227" header="0.59055118110236227" footer="0.39370078740157483"/>
  <pageSetup paperSize="9" scale="95" orientation="landscape" r:id="rId1"/>
  <headerFooter>
    <oddFooter>&amp;L&amp;D&amp;C&amp;F - &amp;A&amp;RSeite &amp;P von &amp;N</oddFooter>
  </headerFooter>
  <colBreaks count="1" manualBreakCount="1">
    <brk id="2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rgb="FFFFC000"/>
  </sheetPr>
  <dimension ref="A1:O539"/>
  <sheetViews>
    <sheetView showZeros="0" view="pageBreakPreview" zoomScaleNormal="100" zoomScaleSheetLayoutView="100" workbookViewId="0">
      <pane xSplit="1" ySplit="11" topLeftCell="B12" activePane="bottomRight" state="frozen"/>
      <selection activeCell="C2" sqref="C2"/>
      <selection pane="topRight" activeCell="C2" sqref="C2"/>
      <selection pane="bottomLeft" activeCell="C2" sqref="C2"/>
      <selection pane="bottomRight" activeCell="C12" sqref="C12"/>
    </sheetView>
  </sheetViews>
  <sheetFormatPr baseColWidth="10" defaultColWidth="11.42578125" defaultRowHeight="12.75" x14ac:dyDescent="0.2"/>
  <cols>
    <col min="1" max="1" width="3.85546875" style="141" customWidth="1"/>
    <col min="2" max="2" width="64.42578125" style="73" customWidth="1"/>
    <col min="3" max="3" width="12.42578125" style="2" customWidth="1"/>
    <col min="4" max="4" width="11.85546875" style="2" customWidth="1"/>
    <col min="5" max="5" width="15.7109375" style="6" hidden="1" customWidth="1"/>
    <col min="6" max="6" width="19.42578125" style="2" hidden="1" customWidth="1"/>
    <col min="7" max="7" width="17.140625" style="2" hidden="1" customWidth="1"/>
    <col min="8" max="16384" width="11.42578125" style="2"/>
  </cols>
  <sheetData>
    <row r="1" spans="1:15" s="1" customFormat="1" ht="15" customHeight="1" x14ac:dyDescent="0.2">
      <c r="A1" s="115"/>
      <c r="B1" s="189" t="str">
        <f>'Einführung &amp; Rahmendaten'!B1&amp;" "&amp;IF('Einführung &amp; Rahmendaten'!C1 &lt;&gt;"",'Einführung &amp; Rahmendaten'!C1&amp;"                ","                          ")&amp;'Einführung &amp; Rahmendaten'!D1&amp;" "&amp;'Einführung &amp; Rahmendaten'!E1</f>
        <v xml:space="preserve">Aktenzeichen:                           Projekttitel: </v>
      </c>
      <c r="C1" s="232"/>
      <c r="D1" s="233"/>
      <c r="E1" s="21"/>
    </row>
    <row r="2" spans="1:15" s="1" customFormat="1" ht="18" customHeight="1" x14ac:dyDescent="0.2">
      <c r="A2" s="115"/>
      <c r="B2" s="187" t="str">
        <f>'Einführung &amp; Rahmendaten'!B2 &amp;" "&amp;IF('Einführung &amp; Rahmendaten'!C2&lt;&gt;"",TEXT('Einführung &amp; Rahmendaten'!C2,"TT.MM.JJJJ")&amp;"         ","                         ")&amp;'Einführung &amp; Rahmendaten'!D2&amp;" "&amp;'Einführung &amp; Rahmendaten'!E2</f>
        <v xml:space="preserve">Antragsdatum:                          Projektträger: </v>
      </c>
      <c r="C2" s="234"/>
      <c r="D2" s="235"/>
      <c r="E2" s="21"/>
    </row>
    <row r="3" spans="1:15" s="1" customFormat="1" ht="18" customHeight="1" x14ac:dyDescent="0.2">
      <c r="A3" s="116"/>
      <c r="B3" s="187" t="str">
        <f>'Einführung &amp; Rahmendaten'!B3&amp;IF('Einführung &amp; Rahmendaten'!C3&lt;&gt;"","  "&amp;TEXT('Einführung &amp; Rahmendaten'!C3,"TT.MM.JJJJ")&amp;"       ","                     ")&amp;'Einführung &amp; Rahmendaten'!D3&amp;" von "&amp;IF('Einführung &amp; Rahmendaten'!F3&lt;&gt;"",TEXT('Einführung &amp; Rahmendaten'!F3,"TT.MM.JJJJ"),"                ")&amp;" bis "&amp;IF('Einführung &amp; Rahmendaten'!G3&lt;&gt;"",TEXT('Einführung &amp; Rahmendaten'!G3,"TT.MM.JJJJ"&amp;", "),"                 ")&amp;'Einführung &amp; Rahmendaten'!H3&amp;" "&amp;'Einführung &amp; Rahmendaten'!I3</f>
        <v>Versionsdatum:                     Projektlaufzeit: von                  bis                  in Monaten: 0</v>
      </c>
      <c r="C3" s="236"/>
      <c r="D3" s="237"/>
      <c r="E3" s="21"/>
    </row>
    <row r="4" spans="1:15" s="7" customFormat="1" ht="18" customHeight="1" x14ac:dyDescent="0.2">
      <c r="A4" s="392" t="s">
        <v>66</v>
      </c>
      <c r="B4" s="392"/>
      <c r="C4" s="392"/>
      <c r="D4" s="392"/>
      <c r="E4" s="163"/>
    </row>
    <row r="5" spans="1:15" s="1" customFormat="1" ht="18" customHeight="1" x14ac:dyDescent="0.2">
      <c r="A5" s="392"/>
      <c r="B5" s="392"/>
      <c r="C5" s="392"/>
      <c r="D5" s="392"/>
      <c r="E5" s="21"/>
    </row>
    <row r="6" spans="1:15" s="1" customFormat="1" x14ac:dyDescent="0.2">
      <c r="A6" s="101">
        <f>'Einführung &amp; Rahmendaten'!A5</f>
        <v>0</v>
      </c>
      <c r="B6" s="401" t="str">
        <f>'Einführung &amp; Rahmendaten'!B5</f>
        <v>gelb hinterlegte Felder bitte ausfüllen</v>
      </c>
      <c r="C6" s="402"/>
      <c r="D6" s="403"/>
      <c r="E6" s="21"/>
    </row>
    <row r="7" spans="1:15" s="1" customFormat="1" ht="15" x14ac:dyDescent="0.2">
      <c r="A7" s="18">
        <f>'Einführung &amp; Rahmendaten'!A6</f>
        <v>0</v>
      </c>
      <c r="B7" s="374" t="str">
        <f>'Einführung &amp; Rahmendaten'!B6</f>
        <v>weiß oder grau hinterlegte Felder werden automatisch ausgefüllt</v>
      </c>
      <c r="C7" s="375"/>
      <c r="D7" s="376"/>
      <c r="E7" s="21"/>
    </row>
    <row r="8" spans="1:15" s="1" customFormat="1" ht="12.75" customHeight="1" x14ac:dyDescent="0.2">
      <c r="A8" s="99">
        <f>'Einführung &amp; Rahmendaten'!A7</f>
        <v>0</v>
      </c>
      <c r="B8" s="374" t="str">
        <f>'Einführung &amp; Rahmendaten'!B7</f>
        <v>grün hinterlegte Felder werden von der Stiftung ausgefüllt</v>
      </c>
      <c r="C8" s="375"/>
      <c r="D8" s="376"/>
      <c r="E8" s="21"/>
    </row>
    <row r="9" spans="1:15" s="21" customFormat="1" ht="12.75" customHeight="1" x14ac:dyDescent="0.2">
      <c r="A9" s="391"/>
      <c r="B9" s="391"/>
      <c r="C9" s="391"/>
      <c r="D9" s="391"/>
      <c r="H9" s="399" t="s">
        <v>69</v>
      </c>
      <c r="I9" s="399"/>
      <c r="J9" s="399"/>
      <c r="K9" s="399"/>
      <c r="L9" s="399"/>
      <c r="M9" s="399"/>
      <c r="N9" s="399"/>
      <c r="O9" s="399"/>
    </row>
    <row r="10" spans="1:15" ht="36" customHeight="1" x14ac:dyDescent="0.2">
      <c r="A10" s="3"/>
      <c r="B10" s="214" t="s">
        <v>82</v>
      </c>
      <c r="C10" s="217" t="s">
        <v>67</v>
      </c>
      <c r="D10" s="217" t="s">
        <v>0</v>
      </c>
      <c r="E10" s="205" t="s">
        <v>86</v>
      </c>
      <c r="F10" s="43" t="s">
        <v>87</v>
      </c>
      <c r="G10" s="4" t="s">
        <v>129</v>
      </c>
    </row>
    <row r="11" spans="1:15" ht="12.75" customHeight="1" x14ac:dyDescent="0.2">
      <c r="A11" s="400" t="s">
        <v>1</v>
      </c>
      <c r="B11" s="400"/>
      <c r="C11" s="213">
        <f>SUM(C12:C56)</f>
        <v>0</v>
      </c>
      <c r="D11" s="52">
        <f>SUM(D12:D56)</f>
        <v>0</v>
      </c>
      <c r="E11" s="52">
        <f>SUM(E12:E56)</f>
        <v>0</v>
      </c>
      <c r="F11" s="44"/>
    </row>
    <row r="12" spans="1:15" x14ac:dyDescent="0.2">
      <c r="A12" s="160"/>
      <c r="B12" s="238"/>
      <c r="C12" s="224"/>
      <c r="D12" s="36">
        <f t="shared" ref="D12:D43" si="0">C12*15</f>
        <v>0</v>
      </c>
      <c r="E12" s="206">
        <f t="shared" ref="E12:E68" si="1">D12</f>
        <v>0</v>
      </c>
      <c r="F12" s="45"/>
      <c r="G12" s="238"/>
    </row>
    <row r="13" spans="1:15" x14ac:dyDescent="0.2">
      <c r="A13" s="160"/>
      <c r="B13" s="238"/>
      <c r="C13" s="224"/>
      <c r="D13" s="36">
        <f t="shared" si="0"/>
        <v>0</v>
      </c>
      <c r="E13" s="206">
        <f t="shared" si="1"/>
        <v>0</v>
      </c>
      <c r="F13" s="45"/>
      <c r="G13" s="238"/>
    </row>
    <row r="14" spans="1:15" x14ac:dyDescent="0.2">
      <c r="A14" s="160"/>
      <c r="B14" s="238"/>
      <c r="C14" s="224"/>
      <c r="D14" s="36">
        <f t="shared" si="0"/>
        <v>0</v>
      </c>
      <c r="E14" s="206">
        <f t="shared" si="1"/>
        <v>0</v>
      </c>
      <c r="F14" s="45"/>
      <c r="G14" s="238"/>
    </row>
    <row r="15" spans="1:15" x14ac:dyDescent="0.2">
      <c r="A15" s="160"/>
      <c r="B15" s="186"/>
      <c r="C15" s="225"/>
      <c r="D15" s="36">
        <f t="shared" si="0"/>
        <v>0</v>
      </c>
      <c r="E15" s="206">
        <f t="shared" si="1"/>
        <v>0</v>
      </c>
      <c r="F15" s="45"/>
      <c r="G15" s="186"/>
    </row>
    <row r="16" spans="1:15" x14ac:dyDescent="0.2">
      <c r="A16" s="160"/>
      <c r="B16" s="186"/>
      <c r="C16" s="224"/>
      <c r="D16" s="36">
        <f t="shared" si="0"/>
        <v>0</v>
      </c>
      <c r="E16" s="206">
        <f t="shared" si="1"/>
        <v>0</v>
      </c>
      <c r="F16" s="45"/>
      <c r="G16" s="186"/>
    </row>
    <row r="17" spans="1:7" x14ac:dyDescent="0.2">
      <c r="A17" s="160"/>
      <c r="B17" s="186"/>
      <c r="C17" s="224"/>
      <c r="D17" s="36">
        <f t="shared" si="0"/>
        <v>0</v>
      </c>
      <c r="E17" s="206">
        <f t="shared" si="1"/>
        <v>0</v>
      </c>
      <c r="F17" s="45"/>
      <c r="G17" s="186"/>
    </row>
    <row r="18" spans="1:7" x14ac:dyDescent="0.2">
      <c r="A18" s="160"/>
      <c r="B18" s="186"/>
      <c r="C18" s="224"/>
      <c r="D18" s="36">
        <f t="shared" si="0"/>
        <v>0</v>
      </c>
      <c r="E18" s="206">
        <f t="shared" si="1"/>
        <v>0</v>
      </c>
      <c r="F18" s="45"/>
      <c r="G18" s="186"/>
    </row>
    <row r="19" spans="1:7" x14ac:dyDescent="0.2">
      <c r="A19" s="160"/>
      <c r="B19" s="186"/>
      <c r="C19" s="225"/>
      <c r="D19" s="36">
        <f t="shared" si="0"/>
        <v>0</v>
      </c>
      <c r="E19" s="206">
        <f t="shared" si="1"/>
        <v>0</v>
      </c>
      <c r="F19" s="45"/>
      <c r="G19" s="186"/>
    </row>
    <row r="20" spans="1:7" x14ac:dyDescent="0.2">
      <c r="A20" s="160"/>
      <c r="B20" s="186"/>
      <c r="C20" s="225"/>
      <c r="D20" s="36">
        <f t="shared" si="0"/>
        <v>0</v>
      </c>
      <c r="E20" s="206">
        <f t="shared" si="1"/>
        <v>0</v>
      </c>
      <c r="F20" s="45"/>
      <c r="G20" s="186"/>
    </row>
    <row r="21" spans="1:7" x14ac:dyDescent="0.2">
      <c r="A21" s="160"/>
      <c r="B21" s="186"/>
      <c r="C21" s="225"/>
      <c r="D21" s="36">
        <f t="shared" si="0"/>
        <v>0</v>
      </c>
      <c r="E21" s="206">
        <f t="shared" si="1"/>
        <v>0</v>
      </c>
      <c r="F21" s="45"/>
      <c r="G21" s="186"/>
    </row>
    <row r="22" spans="1:7" x14ac:dyDescent="0.2">
      <c r="A22" s="160"/>
      <c r="B22" s="186"/>
      <c r="C22" s="225"/>
      <c r="D22" s="36">
        <f t="shared" si="0"/>
        <v>0</v>
      </c>
      <c r="E22" s="206">
        <f t="shared" si="1"/>
        <v>0</v>
      </c>
      <c r="F22" s="45"/>
      <c r="G22" s="186"/>
    </row>
    <row r="23" spans="1:7" x14ac:dyDescent="0.2">
      <c r="A23" s="160"/>
      <c r="B23" s="186"/>
      <c r="C23" s="225"/>
      <c r="D23" s="36">
        <f t="shared" si="0"/>
        <v>0</v>
      </c>
      <c r="E23" s="206">
        <f t="shared" si="1"/>
        <v>0</v>
      </c>
      <c r="F23" s="45"/>
      <c r="G23" s="186"/>
    </row>
    <row r="24" spans="1:7" x14ac:dyDescent="0.2">
      <c r="A24" s="160"/>
      <c r="B24" s="186"/>
      <c r="C24" s="225"/>
      <c r="D24" s="36">
        <f t="shared" si="0"/>
        <v>0</v>
      </c>
      <c r="E24" s="206">
        <f t="shared" si="1"/>
        <v>0</v>
      </c>
      <c r="F24" s="45"/>
      <c r="G24" s="186"/>
    </row>
    <row r="25" spans="1:7" x14ac:dyDescent="0.2">
      <c r="A25" s="160"/>
      <c r="B25" s="186"/>
      <c r="C25" s="225"/>
      <c r="D25" s="36">
        <f t="shared" si="0"/>
        <v>0</v>
      </c>
      <c r="E25" s="206">
        <f t="shared" si="1"/>
        <v>0</v>
      </c>
      <c r="F25" s="45"/>
      <c r="G25" s="186"/>
    </row>
    <row r="26" spans="1:7" x14ac:dyDescent="0.2">
      <c r="A26" s="160"/>
      <c r="B26" s="186"/>
      <c r="C26" s="225"/>
      <c r="D26" s="36">
        <f t="shared" si="0"/>
        <v>0</v>
      </c>
      <c r="E26" s="206">
        <f t="shared" si="1"/>
        <v>0</v>
      </c>
      <c r="F26" s="45"/>
      <c r="G26" s="186"/>
    </row>
    <row r="27" spans="1:7" x14ac:dyDescent="0.2">
      <c r="A27" s="160"/>
      <c r="B27" s="186"/>
      <c r="C27" s="225"/>
      <c r="D27" s="36">
        <f t="shared" si="0"/>
        <v>0</v>
      </c>
      <c r="E27" s="206">
        <f t="shared" si="1"/>
        <v>0</v>
      </c>
      <c r="F27" s="45"/>
      <c r="G27" s="186"/>
    </row>
    <row r="28" spans="1:7" x14ac:dyDescent="0.2">
      <c r="A28" s="160"/>
      <c r="B28" s="186"/>
      <c r="C28" s="225"/>
      <c r="D28" s="36">
        <f t="shared" si="0"/>
        <v>0</v>
      </c>
      <c r="E28" s="206">
        <f t="shared" si="1"/>
        <v>0</v>
      </c>
      <c r="F28" s="45"/>
      <c r="G28" s="186"/>
    </row>
    <row r="29" spans="1:7" x14ac:dyDescent="0.2">
      <c r="A29" s="160"/>
      <c r="B29" s="186"/>
      <c r="C29" s="225"/>
      <c r="D29" s="36">
        <f t="shared" si="0"/>
        <v>0</v>
      </c>
      <c r="E29" s="206">
        <f t="shared" si="1"/>
        <v>0</v>
      </c>
      <c r="F29" s="45"/>
      <c r="G29" s="186"/>
    </row>
    <row r="30" spans="1:7" x14ac:dyDescent="0.2">
      <c r="A30" s="160"/>
      <c r="B30" s="186"/>
      <c r="C30" s="225"/>
      <c r="D30" s="36">
        <f t="shared" si="0"/>
        <v>0</v>
      </c>
      <c r="E30" s="206">
        <f t="shared" si="1"/>
        <v>0</v>
      </c>
      <c r="F30" s="45"/>
      <c r="G30" s="186"/>
    </row>
    <row r="31" spans="1:7" x14ac:dyDescent="0.2">
      <c r="A31" s="160"/>
      <c r="B31" s="186"/>
      <c r="C31" s="225"/>
      <c r="D31" s="36">
        <f t="shared" si="0"/>
        <v>0</v>
      </c>
      <c r="E31" s="206">
        <f t="shared" si="1"/>
        <v>0</v>
      </c>
      <c r="F31" s="45"/>
      <c r="G31" s="186"/>
    </row>
    <row r="32" spans="1:7" x14ac:dyDescent="0.2">
      <c r="A32" s="160"/>
      <c r="B32" s="186"/>
      <c r="C32" s="225"/>
      <c r="D32" s="36">
        <f t="shared" si="0"/>
        <v>0</v>
      </c>
      <c r="E32" s="206">
        <f t="shared" si="1"/>
        <v>0</v>
      </c>
      <c r="F32" s="45"/>
      <c r="G32" s="186"/>
    </row>
    <row r="33" spans="1:7" x14ac:dyDescent="0.2">
      <c r="A33" s="160"/>
      <c r="B33" s="186"/>
      <c r="C33" s="225"/>
      <c r="D33" s="36">
        <f t="shared" si="0"/>
        <v>0</v>
      </c>
      <c r="E33" s="206">
        <f t="shared" si="1"/>
        <v>0</v>
      </c>
      <c r="F33" s="45"/>
      <c r="G33" s="186"/>
    </row>
    <row r="34" spans="1:7" x14ac:dyDescent="0.2">
      <c r="A34" s="160"/>
      <c r="B34" s="186"/>
      <c r="C34" s="225"/>
      <c r="D34" s="36">
        <f t="shared" si="0"/>
        <v>0</v>
      </c>
      <c r="E34" s="206">
        <f t="shared" si="1"/>
        <v>0</v>
      </c>
      <c r="F34" s="45"/>
      <c r="G34" s="186"/>
    </row>
    <row r="35" spans="1:7" x14ac:dyDescent="0.2">
      <c r="A35" s="160"/>
      <c r="B35" s="186"/>
      <c r="C35" s="225"/>
      <c r="D35" s="36">
        <f t="shared" si="0"/>
        <v>0</v>
      </c>
      <c r="E35" s="206">
        <f t="shared" si="1"/>
        <v>0</v>
      </c>
      <c r="F35" s="45"/>
      <c r="G35" s="186"/>
    </row>
    <row r="36" spans="1:7" x14ac:dyDescent="0.2">
      <c r="A36" s="160"/>
      <c r="B36" s="186"/>
      <c r="C36" s="225"/>
      <c r="D36" s="36">
        <f t="shared" si="0"/>
        <v>0</v>
      </c>
      <c r="E36" s="206">
        <f t="shared" si="1"/>
        <v>0</v>
      </c>
      <c r="F36" s="45"/>
      <c r="G36" s="186"/>
    </row>
    <row r="37" spans="1:7" x14ac:dyDescent="0.2">
      <c r="A37" s="160"/>
      <c r="B37" s="186"/>
      <c r="C37" s="225"/>
      <c r="D37" s="36">
        <f t="shared" si="0"/>
        <v>0</v>
      </c>
      <c r="E37" s="206">
        <f t="shared" si="1"/>
        <v>0</v>
      </c>
      <c r="F37" s="45"/>
      <c r="G37" s="186"/>
    </row>
    <row r="38" spans="1:7" x14ac:dyDescent="0.2">
      <c r="A38" s="160"/>
      <c r="B38" s="186"/>
      <c r="C38" s="225"/>
      <c r="D38" s="36">
        <f t="shared" si="0"/>
        <v>0</v>
      </c>
      <c r="E38" s="206">
        <f t="shared" si="1"/>
        <v>0</v>
      </c>
      <c r="F38" s="45"/>
      <c r="G38" s="186"/>
    </row>
    <row r="39" spans="1:7" x14ac:dyDescent="0.2">
      <c r="A39" s="160"/>
      <c r="B39" s="186"/>
      <c r="C39" s="225"/>
      <c r="D39" s="36">
        <f t="shared" si="0"/>
        <v>0</v>
      </c>
      <c r="E39" s="206">
        <f t="shared" si="1"/>
        <v>0</v>
      </c>
      <c r="F39" s="45"/>
      <c r="G39" s="186"/>
    </row>
    <row r="40" spans="1:7" x14ac:dyDescent="0.2">
      <c r="A40" s="160"/>
      <c r="B40" s="186"/>
      <c r="C40" s="225"/>
      <c r="D40" s="36">
        <f t="shared" si="0"/>
        <v>0</v>
      </c>
      <c r="E40" s="206">
        <f t="shared" si="1"/>
        <v>0</v>
      </c>
      <c r="F40" s="45"/>
      <c r="G40" s="186"/>
    </row>
    <row r="41" spans="1:7" x14ac:dyDescent="0.2">
      <c r="A41" s="160"/>
      <c r="B41" s="186"/>
      <c r="C41" s="225"/>
      <c r="D41" s="36">
        <f t="shared" si="0"/>
        <v>0</v>
      </c>
      <c r="E41" s="206">
        <f t="shared" si="1"/>
        <v>0</v>
      </c>
      <c r="F41" s="45"/>
      <c r="G41" s="186"/>
    </row>
    <row r="42" spans="1:7" x14ac:dyDescent="0.2">
      <c r="A42" s="160"/>
      <c r="B42" s="186"/>
      <c r="C42" s="225"/>
      <c r="D42" s="36">
        <f t="shared" si="0"/>
        <v>0</v>
      </c>
      <c r="E42" s="206">
        <f t="shared" si="1"/>
        <v>0</v>
      </c>
      <c r="F42" s="45"/>
      <c r="G42" s="186"/>
    </row>
    <row r="43" spans="1:7" x14ac:dyDescent="0.2">
      <c r="A43" s="160"/>
      <c r="B43" s="186"/>
      <c r="C43" s="225"/>
      <c r="D43" s="36">
        <f t="shared" si="0"/>
        <v>0</v>
      </c>
      <c r="E43" s="206">
        <f t="shared" si="1"/>
        <v>0</v>
      </c>
      <c r="F43" s="45"/>
      <c r="G43" s="186"/>
    </row>
    <row r="44" spans="1:7" x14ac:dyDescent="0.2">
      <c r="A44" s="160"/>
      <c r="B44" s="186"/>
      <c r="C44" s="225"/>
      <c r="D44" s="36">
        <f t="shared" ref="D44:D56" si="2">C44*15</f>
        <v>0</v>
      </c>
      <c r="E44" s="206">
        <f t="shared" si="1"/>
        <v>0</v>
      </c>
      <c r="F44" s="45"/>
      <c r="G44" s="186"/>
    </row>
    <row r="45" spans="1:7" x14ac:dyDescent="0.2">
      <c r="A45" s="160"/>
      <c r="B45" s="186"/>
      <c r="C45" s="225"/>
      <c r="D45" s="36">
        <f t="shared" si="2"/>
        <v>0</v>
      </c>
      <c r="E45" s="206">
        <f t="shared" si="1"/>
        <v>0</v>
      </c>
      <c r="F45" s="45"/>
      <c r="G45" s="186"/>
    </row>
    <row r="46" spans="1:7" x14ac:dyDescent="0.2">
      <c r="A46" s="160"/>
      <c r="B46" s="186"/>
      <c r="C46" s="225"/>
      <c r="D46" s="36">
        <f t="shared" si="2"/>
        <v>0</v>
      </c>
      <c r="E46" s="206">
        <f t="shared" si="1"/>
        <v>0</v>
      </c>
      <c r="F46" s="45"/>
      <c r="G46" s="186"/>
    </row>
    <row r="47" spans="1:7" x14ac:dyDescent="0.2">
      <c r="A47" s="160"/>
      <c r="B47" s="186"/>
      <c r="C47" s="225"/>
      <c r="D47" s="36">
        <f t="shared" si="2"/>
        <v>0</v>
      </c>
      <c r="E47" s="206">
        <f t="shared" si="1"/>
        <v>0</v>
      </c>
      <c r="F47" s="45"/>
      <c r="G47" s="186"/>
    </row>
    <row r="48" spans="1:7" x14ac:dyDescent="0.2">
      <c r="A48" s="160"/>
      <c r="B48" s="186"/>
      <c r="C48" s="225"/>
      <c r="D48" s="36">
        <f t="shared" si="2"/>
        <v>0</v>
      </c>
      <c r="E48" s="206">
        <f t="shared" si="1"/>
        <v>0</v>
      </c>
      <c r="F48" s="45"/>
      <c r="G48" s="186"/>
    </row>
    <row r="49" spans="1:7" x14ac:dyDescent="0.2">
      <c r="A49" s="160"/>
      <c r="B49" s="186"/>
      <c r="C49" s="225"/>
      <c r="D49" s="36">
        <f t="shared" si="2"/>
        <v>0</v>
      </c>
      <c r="E49" s="206">
        <f t="shared" si="1"/>
        <v>0</v>
      </c>
      <c r="F49" s="45"/>
      <c r="G49" s="186"/>
    </row>
    <row r="50" spans="1:7" x14ac:dyDescent="0.2">
      <c r="A50" s="160"/>
      <c r="B50" s="186"/>
      <c r="C50" s="225"/>
      <c r="D50" s="36">
        <f t="shared" si="2"/>
        <v>0</v>
      </c>
      <c r="E50" s="206">
        <f t="shared" si="1"/>
        <v>0</v>
      </c>
      <c r="F50" s="45"/>
      <c r="G50" s="186"/>
    </row>
    <row r="51" spans="1:7" x14ac:dyDescent="0.2">
      <c r="A51" s="160"/>
      <c r="B51" s="186"/>
      <c r="C51" s="225"/>
      <c r="D51" s="36">
        <f t="shared" si="2"/>
        <v>0</v>
      </c>
      <c r="E51" s="206">
        <f t="shared" si="1"/>
        <v>0</v>
      </c>
      <c r="F51" s="45"/>
      <c r="G51" s="186"/>
    </row>
    <row r="52" spans="1:7" x14ac:dyDescent="0.2">
      <c r="A52" s="160"/>
      <c r="B52" s="186"/>
      <c r="C52" s="225"/>
      <c r="D52" s="36">
        <f t="shared" si="2"/>
        <v>0</v>
      </c>
      <c r="E52" s="206">
        <f t="shared" si="1"/>
        <v>0</v>
      </c>
      <c r="F52" s="45"/>
      <c r="G52" s="186"/>
    </row>
    <row r="53" spans="1:7" x14ac:dyDescent="0.2">
      <c r="A53" s="160"/>
      <c r="B53" s="186"/>
      <c r="C53" s="225"/>
      <c r="D53" s="36">
        <f t="shared" si="2"/>
        <v>0</v>
      </c>
      <c r="E53" s="206">
        <f t="shared" si="1"/>
        <v>0</v>
      </c>
      <c r="F53" s="45"/>
      <c r="G53" s="186"/>
    </row>
    <row r="54" spans="1:7" x14ac:dyDescent="0.2">
      <c r="A54" s="160"/>
      <c r="B54" s="186"/>
      <c r="C54" s="225"/>
      <c r="D54" s="36">
        <f t="shared" si="2"/>
        <v>0</v>
      </c>
      <c r="E54" s="206">
        <f t="shared" si="1"/>
        <v>0</v>
      </c>
      <c r="F54" s="45"/>
      <c r="G54" s="186"/>
    </row>
    <row r="55" spans="1:7" x14ac:dyDescent="0.2">
      <c r="A55" s="160"/>
      <c r="B55" s="186"/>
      <c r="C55" s="225"/>
      <c r="D55" s="36">
        <f t="shared" si="2"/>
        <v>0</v>
      </c>
      <c r="E55" s="206">
        <f t="shared" si="1"/>
        <v>0</v>
      </c>
      <c r="F55" s="45"/>
      <c r="G55" s="186"/>
    </row>
    <row r="56" spans="1:7" x14ac:dyDescent="0.2">
      <c r="A56" s="160"/>
      <c r="B56" s="186"/>
      <c r="C56" s="225"/>
      <c r="D56" s="36">
        <f t="shared" si="2"/>
        <v>0</v>
      </c>
      <c r="E56" s="206">
        <f t="shared" si="1"/>
        <v>0</v>
      </c>
      <c r="F56" s="45"/>
      <c r="G56" s="186"/>
    </row>
    <row r="57" spans="1:7" x14ac:dyDescent="0.2">
      <c r="A57" s="156"/>
      <c r="B57" s="215"/>
      <c r="C57" s="216"/>
      <c r="D57" s="53"/>
      <c r="E57" s="207">
        <f t="shared" si="1"/>
        <v>0</v>
      </c>
      <c r="F57" s="1"/>
    </row>
    <row r="58" spans="1:7" x14ac:dyDescent="0.2">
      <c r="A58" s="156"/>
      <c r="B58" s="215"/>
      <c r="C58" s="216"/>
      <c r="D58" s="53"/>
      <c r="E58" s="207">
        <f t="shared" si="1"/>
        <v>0</v>
      </c>
      <c r="F58" s="1"/>
    </row>
    <row r="59" spans="1:7" x14ac:dyDescent="0.2">
      <c r="A59" s="156"/>
      <c r="B59" s="215"/>
      <c r="C59" s="216"/>
      <c r="D59" s="53"/>
      <c r="E59" s="207">
        <f t="shared" si="1"/>
        <v>0</v>
      </c>
      <c r="F59" s="1"/>
    </row>
    <row r="60" spans="1:7" x14ac:dyDescent="0.2">
      <c r="A60" s="156"/>
      <c r="B60" s="215"/>
      <c r="C60" s="216"/>
      <c r="D60" s="53"/>
      <c r="E60" s="207">
        <f t="shared" si="1"/>
        <v>0</v>
      </c>
      <c r="F60" s="1"/>
    </row>
    <row r="61" spans="1:7" x14ac:dyDescent="0.2">
      <c r="A61" s="156"/>
      <c r="B61" s="215"/>
      <c r="C61" s="216"/>
      <c r="D61" s="53"/>
      <c r="E61" s="207">
        <f t="shared" si="1"/>
        <v>0</v>
      </c>
      <c r="F61" s="1"/>
    </row>
    <row r="62" spans="1:7" x14ac:dyDescent="0.2">
      <c r="A62" s="156"/>
      <c r="B62" s="215"/>
      <c r="C62" s="216"/>
      <c r="D62" s="53"/>
      <c r="E62" s="207">
        <f t="shared" si="1"/>
        <v>0</v>
      </c>
      <c r="F62" s="1"/>
    </row>
    <row r="63" spans="1:7" x14ac:dyDescent="0.2">
      <c r="A63" s="156"/>
      <c r="B63" s="215"/>
      <c r="C63" s="216"/>
      <c r="D63" s="53"/>
      <c r="E63" s="207">
        <f t="shared" si="1"/>
        <v>0</v>
      </c>
      <c r="F63" s="1"/>
    </row>
    <row r="64" spans="1:7" x14ac:dyDescent="0.2">
      <c r="A64" s="156"/>
      <c r="B64" s="215"/>
      <c r="C64" s="216"/>
      <c r="D64" s="53"/>
      <c r="E64" s="207">
        <f t="shared" si="1"/>
        <v>0</v>
      </c>
      <c r="F64" s="1"/>
    </row>
    <row r="65" spans="1:6" x14ac:dyDescent="0.2">
      <c r="A65" s="156"/>
      <c r="B65" s="215"/>
      <c r="C65" s="216"/>
      <c r="D65" s="53"/>
      <c r="E65" s="207">
        <f t="shared" si="1"/>
        <v>0</v>
      </c>
      <c r="F65" s="1"/>
    </row>
    <row r="66" spans="1:6" x14ac:dyDescent="0.2">
      <c r="A66" s="156"/>
      <c r="B66" s="215"/>
      <c r="C66" s="216"/>
      <c r="D66" s="53"/>
      <c r="E66" s="207">
        <f t="shared" si="1"/>
        <v>0</v>
      </c>
      <c r="F66" s="1"/>
    </row>
    <row r="67" spans="1:6" x14ac:dyDescent="0.2">
      <c r="A67" s="156"/>
      <c r="B67" s="215"/>
      <c r="C67" s="216"/>
      <c r="D67" s="53"/>
      <c r="E67" s="207">
        <f t="shared" si="1"/>
        <v>0</v>
      </c>
      <c r="F67" s="1"/>
    </row>
    <row r="68" spans="1:6" x14ac:dyDescent="0.2">
      <c r="A68" s="156"/>
      <c r="B68" s="215"/>
      <c r="C68" s="216"/>
      <c r="D68" s="53"/>
      <c r="E68" s="207">
        <f t="shared" si="1"/>
        <v>0</v>
      </c>
      <c r="F68" s="1"/>
    </row>
    <row r="69" spans="1:6" x14ac:dyDescent="0.2">
      <c r="A69" s="137"/>
      <c r="B69" s="138"/>
      <c r="C69" s="140"/>
      <c r="D69" s="1"/>
      <c r="E69" s="21"/>
      <c r="F69" s="1"/>
    </row>
    <row r="70" spans="1:6" x14ac:dyDescent="0.2">
      <c r="A70" s="137"/>
      <c r="B70" s="138"/>
      <c r="C70" s="140"/>
      <c r="D70" s="1"/>
      <c r="E70" s="21"/>
      <c r="F70" s="1"/>
    </row>
    <row r="71" spans="1:6" x14ac:dyDescent="0.2">
      <c r="A71" s="137"/>
      <c r="B71" s="138"/>
      <c r="C71" s="140"/>
      <c r="D71" s="1"/>
      <c r="E71" s="21"/>
      <c r="F71" s="1"/>
    </row>
    <row r="72" spans="1:6" x14ac:dyDescent="0.2">
      <c r="A72" s="137"/>
      <c r="B72" s="138"/>
      <c r="C72" s="140"/>
      <c r="D72" s="1"/>
      <c r="E72" s="21"/>
      <c r="F72" s="1"/>
    </row>
    <row r="73" spans="1:6" x14ac:dyDescent="0.2">
      <c r="A73" s="137"/>
      <c r="B73" s="138"/>
      <c r="C73" s="140"/>
      <c r="D73" s="1"/>
      <c r="E73" s="21"/>
      <c r="F73" s="1"/>
    </row>
    <row r="74" spans="1:6" x14ac:dyDescent="0.2">
      <c r="C74" s="143"/>
    </row>
    <row r="75" spans="1:6" x14ac:dyDescent="0.2">
      <c r="C75" s="143"/>
    </row>
    <row r="76" spans="1:6" x14ac:dyDescent="0.2">
      <c r="C76" s="143"/>
    </row>
    <row r="77" spans="1:6" x14ac:dyDescent="0.2">
      <c r="C77" s="143"/>
    </row>
    <row r="78" spans="1:6" x14ac:dyDescent="0.2">
      <c r="C78" s="143"/>
    </row>
    <row r="79" spans="1:6" x14ac:dyDescent="0.2">
      <c r="C79" s="143"/>
    </row>
    <row r="80" spans="1:6" x14ac:dyDescent="0.2">
      <c r="C80" s="143"/>
    </row>
    <row r="81" spans="3:3" x14ac:dyDescent="0.2">
      <c r="C81" s="143"/>
    </row>
    <row r="82" spans="3:3" x14ac:dyDescent="0.2">
      <c r="C82" s="143"/>
    </row>
    <row r="83" spans="3:3" x14ac:dyDescent="0.2">
      <c r="C83" s="143"/>
    </row>
    <row r="84" spans="3:3" x14ac:dyDescent="0.2">
      <c r="C84" s="143"/>
    </row>
    <row r="85" spans="3:3" x14ac:dyDescent="0.2">
      <c r="C85" s="143"/>
    </row>
    <row r="86" spans="3:3" x14ac:dyDescent="0.2">
      <c r="C86" s="143"/>
    </row>
    <row r="87" spans="3:3" x14ac:dyDescent="0.2">
      <c r="C87" s="143"/>
    </row>
    <row r="88" spans="3:3" x14ac:dyDescent="0.2">
      <c r="C88" s="143"/>
    </row>
    <row r="89" spans="3:3" x14ac:dyDescent="0.2">
      <c r="C89" s="143"/>
    </row>
    <row r="90" spans="3:3" x14ac:dyDescent="0.2">
      <c r="C90" s="143"/>
    </row>
    <row r="91" spans="3:3" x14ac:dyDescent="0.2">
      <c r="C91" s="143"/>
    </row>
    <row r="92" spans="3:3" x14ac:dyDescent="0.2">
      <c r="C92" s="143"/>
    </row>
    <row r="93" spans="3:3" x14ac:dyDescent="0.2">
      <c r="C93" s="143"/>
    </row>
    <row r="94" spans="3:3" x14ac:dyDescent="0.2">
      <c r="C94" s="143"/>
    </row>
    <row r="95" spans="3:3" x14ac:dyDescent="0.2">
      <c r="C95" s="143"/>
    </row>
    <row r="96" spans="3:3" x14ac:dyDescent="0.2">
      <c r="C96" s="143"/>
    </row>
    <row r="97" spans="3:3" x14ac:dyDescent="0.2">
      <c r="C97" s="143"/>
    </row>
    <row r="98" spans="3:3" x14ac:dyDescent="0.2">
      <c r="C98" s="143"/>
    </row>
    <row r="99" spans="3:3" x14ac:dyDescent="0.2">
      <c r="C99" s="143"/>
    </row>
    <row r="100" spans="3:3" x14ac:dyDescent="0.2">
      <c r="C100" s="143"/>
    </row>
    <row r="101" spans="3:3" x14ac:dyDescent="0.2">
      <c r="C101" s="143"/>
    </row>
    <row r="102" spans="3:3" x14ac:dyDescent="0.2">
      <c r="C102" s="143"/>
    </row>
    <row r="103" spans="3:3" x14ac:dyDescent="0.2">
      <c r="C103" s="143"/>
    </row>
    <row r="104" spans="3:3" x14ac:dyDescent="0.2">
      <c r="C104" s="143"/>
    </row>
    <row r="105" spans="3:3" x14ac:dyDescent="0.2">
      <c r="C105" s="143"/>
    </row>
    <row r="106" spans="3:3" x14ac:dyDescent="0.2">
      <c r="C106" s="143"/>
    </row>
    <row r="107" spans="3:3" x14ac:dyDescent="0.2">
      <c r="C107" s="143"/>
    </row>
    <row r="108" spans="3:3" x14ac:dyDescent="0.2">
      <c r="C108" s="143"/>
    </row>
    <row r="109" spans="3:3" x14ac:dyDescent="0.2">
      <c r="C109" s="143"/>
    </row>
    <row r="110" spans="3:3" x14ac:dyDescent="0.2">
      <c r="C110" s="143"/>
    </row>
    <row r="111" spans="3:3" x14ac:dyDescent="0.2">
      <c r="C111" s="143"/>
    </row>
    <row r="112" spans="3:3" x14ac:dyDescent="0.2">
      <c r="C112" s="143"/>
    </row>
    <row r="113" spans="3:3" x14ac:dyDescent="0.2">
      <c r="C113" s="143"/>
    </row>
    <row r="114" spans="3:3" x14ac:dyDescent="0.2">
      <c r="C114" s="143"/>
    </row>
    <row r="115" spans="3:3" x14ac:dyDescent="0.2">
      <c r="C115" s="143"/>
    </row>
    <row r="116" spans="3:3" x14ac:dyDescent="0.2">
      <c r="C116" s="143"/>
    </row>
    <row r="117" spans="3:3" x14ac:dyDescent="0.2">
      <c r="C117" s="143"/>
    </row>
    <row r="118" spans="3:3" x14ac:dyDescent="0.2">
      <c r="C118" s="143"/>
    </row>
    <row r="119" spans="3:3" x14ac:dyDescent="0.2">
      <c r="C119" s="143"/>
    </row>
    <row r="120" spans="3:3" x14ac:dyDescent="0.2">
      <c r="C120" s="143"/>
    </row>
    <row r="121" spans="3:3" x14ac:dyDescent="0.2">
      <c r="C121" s="143"/>
    </row>
    <row r="122" spans="3:3" x14ac:dyDescent="0.2">
      <c r="C122" s="143"/>
    </row>
    <row r="123" spans="3:3" x14ac:dyDescent="0.2">
      <c r="C123" s="143"/>
    </row>
    <row r="124" spans="3:3" x14ac:dyDescent="0.2">
      <c r="C124" s="143"/>
    </row>
    <row r="125" spans="3:3" x14ac:dyDescent="0.2">
      <c r="C125" s="143"/>
    </row>
    <row r="126" spans="3:3" x14ac:dyDescent="0.2">
      <c r="C126" s="143"/>
    </row>
    <row r="127" spans="3:3" x14ac:dyDescent="0.2">
      <c r="C127" s="143"/>
    </row>
    <row r="128" spans="3:3" x14ac:dyDescent="0.2">
      <c r="C128" s="143"/>
    </row>
    <row r="129" spans="3:3" x14ac:dyDescent="0.2">
      <c r="C129" s="143"/>
    </row>
    <row r="130" spans="3:3" x14ac:dyDescent="0.2">
      <c r="C130" s="143"/>
    </row>
    <row r="131" spans="3:3" x14ac:dyDescent="0.2">
      <c r="C131" s="143"/>
    </row>
    <row r="132" spans="3:3" x14ac:dyDescent="0.2">
      <c r="C132" s="143"/>
    </row>
    <row r="133" spans="3:3" x14ac:dyDescent="0.2">
      <c r="C133" s="143"/>
    </row>
    <row r="134" spans="3:3" x14ac:dyDescent="0.2">
      <c r="C134" s="143"/>
    </row>
    <row r="135" spans="3:3" x14ac:dyDescent="0.2">
      <c r="C135" s="143"/>
    </row>
    <row r="136" spans="3:3" x14ac:dyDescent="0.2">
      <c r="C136" s="143"/>
    </row>
    <row r="137" spans="3:3" x14ac:dyDescent="0.2">
      <c r="C137" s="143"/>
    </row>
    <row r="138" spans="3:3" x14ac:dyDescent="0.2">
      <c r="C138" s="143"/>
    </row>
    <row r="139" spans="3:3" x14ac:dyDescent="0.2">
      <c r="C139" s="143"/>
    </row>
    <row r="140" spans="3:3" x14ac:dyDescent="0.2">
      <c r="C140" s="143"/>
    </row>
    <row r="141" spans="3:3" x14ac:dyDescent="0.2">
      <c r="C141" s="143"/>
    </row>
    <row r="142" spans="3:3" x14ac:dyDescent="0.2">
      <c r="C142" s="143"/>
    </row>
    <row r="143" spans="3:3" x14ac:dyDescent="0.2">
      <c r="C143" s="143"/>
    </row>
    <row r="144" spans="3:3" x14ac:dyDescent="0.2">
      <c r="C144" s="143"/>
    </row>
    <row r="145" spans="3:3" x14ac:dyDescent="0.2">
      <c r="C145" s="143"/>
    </row>
    <row r="146" spans="3:3" x14ac:dyDescent="0.2">
      <c r="C146" s="143"/>
    </row>
    <row r="147" spans="3:3" x14ac:dyDescent="0.2">
      <c r="C147" s="143"/>
    </row>
    <row r="148" spans="3:3" x14ac:dyDescent="0.2">
      <c r="C148" s="143"/>
    </row>
    <row r="149" spans="3:3" x14ac:dyDescent="0.2">
      <c r="C149" s="143"/>
    </row>
    <row r="150" spans="3:3" x14ac:dyDescent="0.2">
      <c r="C150" s="143"/>
    </row>
    <row r="151" spans="3:3" x14ac:dyDescent="0.2">
      <c r="C151" s="143"/>
    </row>
    <row r="152" spans="3:3" x14ac:dyDescent="0.2">
      <c r="C152" s="143"/>
    </row>
    <row r="153" spans="3:3" x14ac:dyDescent="0.2">
      <c r="C153" s="143"/>
    </row>
    <row r="154" spans="3:3" x14ac:dyDescent="0.2">
      <c r="C154" s="143"/>
    </row>
    <row r="155" spans="3:3" x14ac:dyDescent="0.2">
      <c r="C155" s="143"/>
    </row>
    <row r="156" spans="3:3" x14ac:dyDescent="0.2">
      <c r="C156" s="143"/>
    </row>
    <row r="157" spans="3:3" x14ac:dyDescent="0.2">
      <c r="C157" s="143"/>
    </row>
    <row r="158" spans="3:3" x14ac:dyDescent="0.2">
      <c r="C158" s="143"/>
    </row>
    <row r="159" spans="3:3" x14ac:dyDescent="0.2">
      <c r="C159" s="143"/>
    </row>
    <row r="160" spans="3:3" x14ac:dyDescent="0.2">
      <c r="C160" s="143"/>
    </row>
    <row r="161" spans="3:3" x14ac:dyDescent="0.2">
      <c r="C161" s="143"/>
    </row>
    <row r="162" spans="3:3" x14ac:dyDescent="0.2">
      <c r="C162" s="143"/>
    </row>
    <row r="163" spans="3:3" x14ac:dyDescent="0.2">
      <c r="C163" s="143"/>
    </row>
    <row r="164" spans="3:3" x14ac:dyDescent="0.2">
      <c r="C164" s="143"/>
    </row>
    <row r="165" spans="3:3" x14ac:dyDescent="0.2">
      <c r="C165" s="143"/>
    </row>
    <row r="166" spans="3:3" x14ac:dyDescent="0.2">
      <c r="C166" s="143"/>
    </row>
    <row r="167" spans="3:3" x14ac:dyDescent="0.2">
      <c r="C167" s="143"/>
    </row>
    <row r="168" spans="3:3" x14ac:dyDescent="0.2">
      <c r="C168" s="143"/>
    </row>
    <row r="169" spans="3:3" x14ac:dyDescent="0.2">
      <c r="C169" s="143"/>
    </row>
    <row r="170" spans="3:3" x14ac:dyDescent="0.2">
      <c r="C170" s="143"/>
    </row>
    <row r="171" spans="3:3" x14ac:dyDescent="0.2">
      <c r="C171" s="143"/>
    </row>
    <row r="172" spans="3:3" x14ac:dyDescent="0.2">
      <c r="C172" s="143"/>
    </row>
    <row r="173" spans="3:3" x14ac:dyDescent="0.2">
      <c r="C173" s="143"/>
    </row>
    <row r="174" spans="3:3" x14ac:dyDescent="0.2">
      <c r="C174" s="143"/>
    </row>
    <row r="175" spans="3:3" x14ac:dyDescent="0.2">
      <c r="C175" s="143"/>
    </row>
    <row r="176" spans="3:3" x14ac:dyDescent="0.2">
      <c r="C176" s="143"/>
    </row>
    <row r="177" spans="3:3" x14ac:dyDescent="0.2">
      <c r="C177" s="143"/>
    </row>
    <row r="178" spans="3:3" x14ac:dyDescent="0.2">
      <c r="C178" s="143"/>
    </row>
    <row r="179" spans="3:3" x14ac:dyDescent="0.2">
      <c r="C179" s="143"/>
    </row>
    <row r="180" spans="3:3" x14ac:dyDescent="0.2">
      <c r="C180" s="143"/>
    </row>
    <row r="181" spans="3:3" x14ac:dyDescent="0.2">
      <c r="C181" s="143"/>
    </row>
    <row r="182" spans="3:3" x14ac:dyDescent="0.2">
      <c r="C182" s="143"/>
    </row>
    <row r="183" spans="3:3" x14ac:dyDescent="0.2">
      <c r="C183" s="143"/>
    </row>
    <row r="184" spans="3:3" x14ac:dyDescent="0.2">
      <c r="C184" s="143"/>
    </row>
    <row r="185" spans="3:3" x14ac:dyDescent="0.2">
      <c r="C185" s="143"/>
    </row>
    <row r="186" spans="3:3" x14ac:dyDescent="0.2">
      <c r="C186" s="143"/>
    </row>
    <row r="187" spans="3:3" x14ac:dyDescent="0.2">
      <c r="C187" s="143"/>
    </row>
    <row r="188" spans="3:3" x14ac:dyDescent="0.2">
      <c r="C188" s="143"/>
    </row>
    <row r="189" spans="3:3" x14ac:dyDescent="0.2">
      <c r="C189" s="143"/>
    </row>
    <row r="190" spans="3:3" x14ac:dyDescent="0.2">
      <c r="C190" s="143"/>
    </row>
    <row r="191" spans="3:3" x14ac:dyDescent="0.2">
      <c r="C191" s="143"/>
    </row>
    <row r="192" spans="3:3" x14ac:dyDescent="0.2">
      <c r="C192" s="143"/>
    </row>
    <row r="193" spans="3:3" x14ac:dyDescent="0.2">
      <c r="C193" s="143"/>
    </row>
    <row r="194" spans="3:3" x14ac:dyDescent="0.2">
      <c r="C194" s="143"/>
    </row>
    <row r="195" spans="3:3" x14ac:dyDescent="0.2">
      <c r="C195" s="143"/>
    </row>
    <row r="196" spans="3:3" x14ac:dyDescent="0.2">
      <c r="C196" s="143"/>
    </row>
    <row r="197" spans="3:3" x14ac:dyDescent="0.2">
      <c r="C197" s="143"/>
    </row>
    <row r="198" spans="3:3" x14ac:dyDescent="0.2">
      <c r="C198" s="143"/>
    </row>
    <row r="199" spans="3:3" x14ac:dyDescent="0.2">
      <c r="C199" s="143"/>
    </row>
    <row r="200" spans="3:3" x14ac:dyDescent="0.2">
      <c r="C200" s="143"/>
    </row>
    <row r="201" spans="3:3" x14ac:dyDescent="0.2">
      <c r="C201" s="143"/>
    </row>
    <row r="202" spans="3:3" x14ac:dyDescent="0.2">
      <c r="C202" s="143"/>
    </row>
    <row r="203" spans="3:3" x14ac:dyDescent="0.2">
      <c r="C203" s="143"/>
    </row>
    <row r="204" spans="3:3" x14ac:dyDescent="0.2">
      <c r="C204" s="143"/>
    </row>
    <row r="205" spans="3:3" x14ac:dyDescent="0.2">
      <c r="C205" s="143"/>
    </row>
    <row r="206" spans="3:3" x14ac:dyDescent="0.2">
      <c r="C206" s="143"/>
    </row>
    <row r="207" spans="3:3" x14ac:dyDescent="0.2">
      <c r="C207" s="143"/>
    </row>
    <row r="208" spans="3:3" x14ac:dyDescent="0.2">
      <c r="C208" s="143"/>
    </row>
    <row r="209" spans="3:3" x14ac:dyDescent="0.2">
      <c r="C209" s="143"/>
    </row>
    <row r="210" spans="3:3" x14ac:dyDescent="0.2">
      <c r="C210" s="143"/>
    </row>
    <row r="211" spans="3:3" x14ac:dyDescent="0.2">
      <c r="C211" s="143"/>
    </row>
    <row r="212" spans="3:3" x14ac:dyDescent="0.2">
      <c r="C212" s="143"/>
    </row>
    <row r="213" spans="3:3" x14ac:dyDescent="0.2">
      <c r="C213" s="143"/>
    </row>
    <row r="214" spans="3:3" x14ac:dyDescent="0.2">
      <c r="C214" s="143"/>
    </row>
    <row r="215" spans="3:3" x14ac:dyDescent="0.2">
      <c r="C215" s="143"/>
    </row>
    <row r="216" spans="3:3" x14ac:dyDescent="0.2">
      <c r="C216" s="143"/>
    </row>
    <row r="217" spans="3:3" x14ac:dyDescent="0.2">
      <c r="C217" s="143"/>
    </row>
    <row r="218" spans="3:3" x14ac:dyDescent="0.2">
      <c r="C218" s="143"/>
    </row>
    <row r="219" spans="3:3" x14ac:dyDescent="0.2">
      <c r="C219" s="143"/>
    </row>
    <row r="220" spans="3:3" x14ac:dyDescent="0.2">
      <c r="C220" s="143"/>
    </row>
    <row r="221" spans="3:3" x14ac:dyDescent="0.2">
      <c r="C221" s="143"/>
    </row>
    <row r="222" spans="3:3" x14ac:dyDescent="0.2">
      <c r="C222" s="143"/>
    </row>
    <row r="223" spans="3:3" x14ac:dyDescent="0.2">
      <c r="C223" s="143"/>
    </row>
    <row r="224" spans="3:3" x14ac:dyDescent="0.2">
      <c r="C224" s="143"/>
    </row>
    <row r="225" spans="3:3" x14ac:dyDescent="0.2">
      <c r="C225" s="143"/>
    </row>
    <row r="226" spans="3:3" x14ac:dyDescent="0.2">
      <c r="C226" s="143"/>
    </row>
    <row r="227" spans="3:3" x14ac:dyDescent="0.2">
      <c r="C227" s="143"/>
    </row>
    <row r="228" spans="3:3" x14ac:dyDescent="0.2">
      <c r="C228" s="143"/>
    </row>
    <row r="229" spans="3:3" x14ac:dyDescent="0.2">
      <c r="C229" s="143"/>
    </row>
    <row r="230" spans="3:3" x14ac:dyDescent="0.2">
      <c r="C230" s="143"/>
    </row>
    <row r="231" spans="3:3" x14ac:dyDescent="0.2">
      <c r="C231" s="143"/>
    </row>
    <row r="232" spans="3:3" x14ac:dyDescent="0.2">
      <c r="C232" s="143"/>
    </row>
    <row r="233" spans="3:3" x14ac:dyDescent="0.2">
      <c r="C233" s="143"/>
    </row>
    <row r="234" spans="3:3" x14ac:dyDescent="0.2">
      <c r="C234" s="143"/>
    </row>
    <row r="235" spans="3:3" x14ac:dyDescent="0.2">
      <c r="C235" s="143"/>
    </row>
    <row r="236" spans="3:3" x14ac:dyDescent="0.2">
      <c r="C236" s="143"/>
    </row>
    <row r="237" spans="3:3" x14ac:dyDescent="0.2">
      <c r="C237" s="143"/>
    </row>
    <row r="238" spans="3:3" x14ac:dyDescent="0.2">
      <c r="C238" s="143"/>
    </row>
    <row r="239" spans="3:3" x14ac:dyDescent="0.2">
      <c r="C239" s="143"/>
    </row>
    <row r="240" spans="3:3" x14ac:dyDescent="0.2">
      <c r="C240" s="143"/>
    </row>
    <row r="241" spans="3:3" x14ac:dyDescent="0.2">
      <c r="C241" s="143"/>
    </row>
    <row r="242" spans="3:3" x14ac:dyDescent="0.2">
      <c r="C242" s="143"/>
    </row>
    <row r="243" spans="3:3" x14ac:dyDescent="0.2">
      <c r="C243" s="143"/>
    </row>
    <row r="244" spans="3:3" x14ac:dyDescent="0.2">
      <c r="C244" s="143"/>
    </row>
    <row r="245" spans="3:3" x14ac:dyDescent="0.2">
      <c r="C245" s="143"/>
    </row>
    <row r="246" spans="3:3" x14ac:dyDescent="0.2">
      <c r="C246" s="143"/>
    </row>
    <row r="247" spans="3:3" x14ac:dyDescent="0.2">
      <c r="C247" s="143"/>
    </row>
    <row r="248" spans="3:3" x14ac:dyDescent="0.2">
      <c r="C248" s="143"/>
    </row>
    <row r="249" spans="3:3" x14ac:dyDescent="0.2">
      <c r="C249" s="143"/>
    </row>
    <row r="250" spans="3:3" x14ac:dyDescent="0.2">
      <c r="C250" s="143"/>
    </row>
    <row r="251" spans="3:3" x14ac:dyDescent="0.2">
      <c r="C251" s="143"/>
    </row>
    <row r="252" spans="3:3" x14ac:dyDescent="0.2">
      <c r="C252" s="143"/>
    </row>
    <row r="253" spans="3:3" x14ac:dyDescent="0.2">
      <c r="C253" s="143"/>
    </row>
    <row r="254" spans="3:3" x14ac:dyDescent="0.2">
      <c r="C254" s="143"/>
    </row>
    <row r="255" spans="3:3" x14ac:dyDescent="0.2">
      <c r="C255" s="143"/>
    </row>
    <row r="256" spans="3:3" x14ac:dyDescent="0.2">
      <c r="C256" s="143"/>
    </row>
    <row r="257" spans="3:3" x14ac:dyDescent="0.2">
      <c r="C257" s="143"/>
    </row>
    <row r="258" spans="3:3" x14ac:dyDescent="0.2">
      <c r="C258" s="143"/>
    </row>
    <row r="259" spans="3:3" x14ac:dyDescent="0.2">
      <c r="C259" s="143"/>
    </row>
    <row r="260" spans="3:3" x14ac:dyDescent="0.2">
      <c r="C260" s="143"/>
    </row>
    <row r="261" spans="3:3" x14ac:dyDescent="0.2">
      <c r="C261" s="143"/>
    </row>
    <row r="262" spans="3:3" x14ac:dyDescent="0.2">
      <c r="C262" s="143"/>
    </row>
    <row r="263" spans="3:3" x14ac:dyDescent="0.2">
      <c r="C263" s="143"/>
    </row>
    <row r="264" spans="3:3" x14ac:dyDescent="0.2">
      <c r="C264" s="143"/>
    </row>
    <row r="265" spans="3:3" x14ac:dyDescent="0.2">
      <c r="C265" s="143"/>
    </row>
    <row r="266" spans="3:3" x14ac:dyDescent="0.2">
      <c r="C266" s="143"/>
    </row>
    <row r="267" spans="3:3" x14ac:dyDescent="0.2">
      <c r="C267" s="143"/>
    </row>
    <row r="268" spans="3:3" x14ac:dyDescent="0.2">
      <c r="C268" s="143"/>
    </row>
    <row r="269" spans="3:3" x14ac:dyDescent="0.2">
      <c r="C269" s="143"/>
    </row>
    <row r="270" spans="3:3" x14ac:dyDescent="0.2">
      <c r="C270" s="143"/>
    </row>
    <row r="271" spans="3:3" x14ac:dyDescent="0.2">
      <c r="C271" s="143"/>
    </row>
    <row r="272" spans="3:3" x14ac:dyDescent="0.2">
      <c r="C272" s="143"/>
    </row>
    <row r="273" spans="3:3" x14ac:dyDescent="0.2">
      <c r="C273" s="143"/>
    </row>
    <row r="274" spans="3:3" x14ac:dyDescent="0.2">
      <c r="C274" s="143"/>
    </row>
    <row r="275" spans="3:3" x14ac:dyDescent="0.2">
      <c r="C275" s="143"/>
    </row>
    <row r="276" spans="3:3" x14ac:dyDescent="0.2">
      <c r="C276" s="143"/>
    </row>
    <row r="277" spans="3:3" x14ac:dyDescent="0.2">
      <c r="C277" s="143"/>
    </row>
    <row r="278" spans="3:3" x14ac:dyDescent="0.2">
      <c r="C278" s="143"/>
    </row>
    <row r="279" spans="3:3" x14ac:dyDescent="0.2">
      <c r="C279" s="143"/>
    </row>
    <row r="280" spans="3:3" x14ac:dyDescent="0.2">
      <c r="C280" s="143"/>
    </row>
    <row r="281" spans="3:3" x14ac:dyDescent="0.2">
      <c r="C281" s="143"/>
    </row>
    <row r="282" spans="3:3" x14ac:dyDescent="0.2">
      <c r="C282" s="143"/>
    </row>
    <row r="283" spans="3:3" x14ac:dyDescent="0.2">
      <c r="C283" s="143"/>
    </row>
    <row r="284" spans="3:3" x14ac:dyDescent="0.2">
      <c r="C284" s="143"/>
    </row>
    <row r="285" spans="3:3" x14ac:dyDescent="0.2">
      <c r="C285" s="143"/>
    </row>
    <row r="286" spans="3:3" x14ac:dyDescent="0.2">
      <c r="C286" s="143"/>
    </row>
    <row r="287" spans="3:3" x14ac:dyDescent="0.2">
      <c r="C287" s="143"/>
    </row>
    <row r="288" spans="3:3" x14ac:dyDescent="0.2">
      <c r="C288" s="143"/>
    </row>
    <row r="289" spans="3:3" x14ac:dyDescent="0.2">
      <c r="C289" s="143"/>
    </row>
    <row r="290" spans="3:3" x14ac:dyDescent="0.2">
      <c r="C290" s="143"/>
    </row>
    <row r="291" spans="3:3" x14ac:dyDescent="0.2">
      <c r="C291" s="143"/>
    </row>
    <row r="292" spans="3:3" x14ac:dyDescent="0.2">
      <c r="C292" s="143"/>
    </row>
    <row r="293" spans="3:3" x14ac:dyDescent="0.2">
      <c r="C293" s="143"/>
    </row>
    <row r="294" spans="3:3" x14ac:dyDescent="0.2">
      <c r="C294" s="143"/>
    </row>
    <row r="295" spans="3:3" x14ac:dyDescent="0.2">
      <c r="C295" s="143"/>
    </row>
    <row r="296" spans="3:3" x14ac:dyDescent="0.2">
      <c r="C296" s="143"/>
    </row>
    <row r="297" spans="3:3" x14ac:dyDescent="0.2">
      <c r="C297" s="143"/>
    </row>
    <row r="298" spans="3:3" x14ac:dyDescent="0.2">
      <c r="C298" s="143"/>
    </row>
    <row r="299" spans="3:3" x14ac:dyDescent="0.2">
      <c r="C299" s="143"/>
    </row>
    <row r="300" spans="3:3" x14ac:dyDescent="0.2">
      <c r="C300" s="143"/>
    </row>
    <row r="301" spans="3:3" x14ac:dyDescent="0.2">
      <c r="C301" s="143"/>
    </row>
    <row r="302" spans="3:3" x14ac:dyDescent="0.2">
      <c r="C302" s="143"/>
    </row>
    <row r="303" spans="3:3" x14ac:dyDescent="0.2">
      <c r="C303" s="143"/>
    </row>
    <row r="304" spans="3:3" x14ac:dyDescent="0.2">
      <c r="C304" s="143"/>
    </row>
    <row r="305" spans="3:3" x14ac:dyDescent="0.2">
      <c r="C305" s="143"/>
    </row>
    <row r="306" spans="3:3" x14ac:dyDescent="0.2">
      <c r="C306" s="143"/>
    </row>
    <row r="307" spans="3:3" x14ac:dyDescent="0.2">
      <c r="C307" s="143"/>
    </row>
    <row r="308" spans="3:3" x14ac:dyDescent="0.2">
      <c r="C308" s="143"/>
    </row>
    <row r="309" spans="3:3" x14ac:dyDescent="0.2">
      <c r="C309" s="143"/>
    </row>
    <row r="310" spans="3:3" x14ac:dyDescent="0.2">
      <c r="C310" s="143"/>
    </row>
    <row r="311" spans="3:3" x14ac:dyDescent="0.2">
      <c r="C311" s="143"/>
    </row>
    <row r="312" spans="3:3" x14ac:dyDescent="0.2">
      <c r="C312" s="143"/>
    </row>
    <row r="313" spans="3:3" x14ac:dyDescent="0.2">
      <c r="C313" s="143"/>
    </row>
    <row r="314" spans="3:3" x14ac:dyDescent="0.2">
      <c r="C314" s="143"/>
    </row>
    <row r="315" spans="3:3" x14ac:dyDescent="0.2">
      <c r="C315" s="143"/>
    </row>
    <row r="316" spans="3:3" x14ac:dyDescent="0.2">
      <c r="C316" s="143"/>
    </row>
    <row r="317" spans="3:3" x14ac:dyDescent="0.2">
      <c r="C317" s="143"/>
    </row>
    <row r="318" spans="3:3" x14ac:dyDescent="0.2">
      <c r="C318" s="143"/>
    </row>
    <row r="319" spans="3:3" x14ac:dyDescent="0.2">
      <c r="C319" s="143"/>
    </row>
    <row r="320" spans="3:3" x14ac:dyDescent="0.2">
      <c r="C320" s="143"/>
    </row>
    <row r="321" spans="3:3" x14ac:dyDescent="0.2">
      <c r="C321" s="143"/>
    </row>
    <row r="322" spans="3:3" x14ac:dyDescent="0.2">
      <c r="C322" s="143"/>
    </row>
    <row r="323" spans="3:3" x14ac:dyDescent="0.2">
      <c r="C323" s="143"/>
    </row>
    <row r="324" spans="3:3" x14ac:dyDescent="0.2">
      <c r="C324" s="143"/>
    </row>
    <row r="325" spans="3:3" x14ac:dyDescent="0.2">
      <c r="C325" s="143"/>
    </row>
    <row r="326" spans="3:3" x14ac:dyDescent="0.2">
      <c r="C326" s="143"/>
    </row>
    <row r="327" spans="3:3" x14ac:dyDescent="0.2">
      <c r="C327" s="143"/>
    </row>
    <row r="328" spans="3:3" x14ac:dyDescent="0.2">
      <c r="C328" s="143"/>
    </row>
    <row r="329" spans="3:3" x14ac:dyDescent="0.2">
      <c r="C329" s="143"/>
    </row>
    <row r="330" spans="3:3" x14ac:dyDescent="0.2">
      <c r="C330" s="143"/>
    </row>
    <row r="331" spans="3:3" x14ac:dyDescent="0.2">
      <c r="C331" s="143"/>
    </row>
    <row r="332" spans="3:3" x14ac:dyDescent="0.2">
      <c r="C332" s="143"/>
    </row>
    <row r="333" spans="3:3" x14ac:dyDescent="0.2">
      <c r="C333" s="143"/>
    </row>
    <row r="334" spans="3:3" x14ac:dyDescent="0.2">
      <c r="C334" s="143"/>
    </row>
    <row r="335" spans="3:3" x14ac:dyDescent="0.2">
      <c r="C335" s="143"/>
    </row>
    <row r="336" spans="3:3" x14ac:dyDescent="0.2">
      <c r="C336" s="143"/>
    </row>
    <row r="337" spans="3:3" x14ac:dyDescent="0.2">
      <c r="C337" s="143"/>
    </row>
    <row r="338" spans="3:3" x14ac:dyDescent="0.2">
      <c r="C338" s="143"/>
    </row>
    <row r="339" spans="3:3" x14ac:dyDescent="0.2">
      <c r="C339" s="143"/>
    </row>
    <row r="340" spans="3:3" x14ac:dyDescent="0.2">
      <c r="C340" s="143"/>
    </row>
    <row r="341" spans="3:3" x14ac:dyDescent="0.2">
      <c r="C341" s="143"/>
    </row>
    <row r="342" spans="3:3" x14ac:dyDescent="0.2">
      <c r="C342" s="143"/>
    </row>
    <row r="343" spans="3:3" x14ac:dyDescent="0.2">
      <c r="C343" s="143"/>
    </row>
    <row r="344" spans="3:3" x14ac:dyDescent="0.2">
      <c r="C344" s="143"/>
    </row>
    <row r="345" spans="3:3" x14ac:dyDescent="0.2">
      <c r="C345" s="143"/>
    </row>
    <row r="346" spans="3:3" x14ac:dyDescent="0.2">
      <c r="C346" s="143"/>
    </row>
    <row r="347" spans="3:3" x14ac:dyDescent="0.2">
      <c r="C347" s="143"/>
    </row>
    <row r="348" spans="3:3" x14ac:dyDescent="0.2">
      <c r="C348" s="143"/>
    </row>
    <row r="349" spans="3:3" x14ac:dyDescent="0.2">
      <c r="C349" s="143"/>
    </row>
    <row r="350" spans="3:3" x14ac:dyDescent="0.2">
      <c r="C350" s="143"/>
    </row>
    <row r="351" spans="3:3" x14ac:dyDescent="0.2">
      <c r="C351" s="143"/>
    </row>
    <row r="352" spans="3:3" x14ac:dyDescent="0.2">
      <c r="C352" s="143"/>
    </row>
    <row r="353" spans="3:3" x14ac:dyDescent="0.2">
      <c r="C353" s="143"/>
    </row>
    <row r="354" spans="3:3" x14ac:dyDescent="0.2">
      <c r="C354" s="143"/>
    </row>
    <row r="355" spans="3:3" x14ac:dyDescent="0.2">
      <c r="C355" s="143"/>
    </row>
    <row r="356" spans="3:3" x14ac:dyDescent="0.2">
      <c r="C356" s="143"/>
    </row>
    <row r="357" spans="3:3" x14ac:dyDescent="0.2">
      <c r="C357" s="143"/>
    </row>
    <row r="358" spans="3:3" x14ac:dyDescent="0.2">
      <c r="C358" s="143"/>
    </row>
    <row r="359" spans="3:3" x14ac:dyDescent="0.2">
      <c r="C359" s="143"/>
    </row>
    <row r="360" spans="3:3" x14ac:dyDescent="0.2">
      <c r="C360" s="143"/>
    </row>
    <row r="361" spans="3:3" x14ac:dyDescent="0.2">
      <c r="C361" s="143"/>
    </row>
    <row r="362" spans="3:3" x14ac:dyDescent="0.2">
      <c r="C362" s="143"/>
    </row>
    <row r="363" spans="3:3" x14ac:dyDescent="0.2">
      <c r="C363" s="143"/>
    </row>
    <row r="364" spans="3:3" x14ac:dyDescent="0.2">
      <c r="C364" s="143"/>
    </row>
    <row r="365" spans="3:3" x14ac:dyDescent="0.2">
      <c r="C365" s="143"/>
    </row>
    <row r="366" spans="3:3" x14ac:dyDescent="0.2">
      <c r="C366" s="143"/>
    </row>
    <row r="367" spans="3:3" x14ac:dyDescent="0.2">
      <c r="C367" s="143"/>
    </row>
    <row r="368" spans="3:3" x14ac:dyDescent="0.2">
      <c r="C368" s="143"/>
    </row>
    <row r="369" spans="3:3" x14ac:dyDescent="0.2">
      <c r="C369" s="143"/>
    </row>
    <row r="370" spans="3:3" x14ac:dyDescent="0.2">
      <c r="C370" s="143"/>
    </row>
    <row r="371" spans="3:3" x14ac:dyDescent="0.2">
      <c r="C371" s="143"/>
    </row>
    <row r="372" spans="3:3" x14ac:dyDescent="0.2">
      <c r="C372" s="143"/>
    </row>
    <row r="373" spans="3:3" x14ac:dyDescent="0.2">
      <c r="C373" s="143"/>
    </row>
    <row r="374" spans="3:3" x14ac:dyDescent="0.2">
      <c r="C374" s="143"/>
    </row>
    <row r="375" spans="3:3" x14ac:dyDescent="0.2">
      <c r="C375" s="143"/>
    </row>
    <row r="376" spans="3:3" x14ac:dyDescent="0.2">
      <c r="C376" s="143"/>
    </row>
    <row r="377" spans="3:3" x14ac:dyDescent="0.2">
      <c r="C377" s="143"/>
    </row>
    <row r="378" spans="3:3" x14ac:dyDescent="0.2">
      <c r="C378" s="143"/>
    </row>
    <row r="379" spans="3:3" x14ac:dyDescent="0.2">
      <c r="C379" s="143"/>
    </row>
    <row r="380" spans="3:3" x14ac:dyDescent="0.2">
      <c r="C380" s="143"/>
    </row>
    <row r="381" spans="3:3" x14ac:dyDescent="0.2">
      <c r="C381" s="143"/>
    </row>
    <row r="382" spans="3:3" x14ac:dyDescent="0.2">
      <c r="C382" s="143"/>
    </row>
    <row r="383" spans="3:3" x14ac:dyDescent="0.2">
      <c r="C383" s="143"/>
    </row>
    <row r="384" spans="3:3" x14ac:dyDescent="0.2">
      <c r="C384" s="143"/>
    </row>
    <row r="385" spans="3:3" x14ac:dyDescent="0.2">
      <c r="C385" s="143"/>
    </row>
    <row r="386" spans="3:3" x14ac:dyDescent="0.2">
      <c r="C386" s="143"/>
    </row>
    <row r="387" spans="3:3" x14ac:dyDescent="0.2">
      <c r="C387" s="143"/>
    </row>
    <row r="388" spans="3:3" x14ac:dyDescent="0.2">
      <c r="C388" s="143"/>
    </row>
    <row r="389" spans="3:3" x14ac:dyDescent="0.2">
      <c r="C389" s="143"/>
    </row>
    <row r="390" spans="3:3" x14ac:dyDescent="0.2">
      <c r="C390" s="143"/>
    </row>
    <row r="391" spans="3:3" x14ac:dyDescent="0.2">
      <c r="C391" s="143"/>
    </row>
    <row r="392" spans="3:3" x14ac:dyDescent="0.2">
      <c r="C392" s="143"/>
    </row>
    <row r="393" spans="3:3" x14ac:dyDescent="0.2">
      <c r="C393" s="143"/>
    </row>
    <row r="394" spans="3:3" x14ac:dyDescent="0.2">
      <c r="C394" s="143"/>
    </row>
    <row r="395" spans="3:3" x14ac:dyDescent="0.2">
      <c r="C395" s="143"/>
    </row>
    <row r="396" spans="3:3" x14ac:dyDescent="0.2">
      <c r="C396" s="143"/>
    </row>
    <row r="397" spans="3:3" x14ac:dyDescent="0.2">
      <c r="C397" s="143"/>
    </row>
    <row r="398" spans="3:3" x14ac:dyDescent="0.2">
      <c r="C398" s="143"/>
    </row>
    <row r="399" spans="3:3" x14ac:dyDescent="0.2">
      <c r="C399" s="143"/>
    </row>
    <row r="400" spans="3:3" x14ac:dyDescent="0.2">
      <c r="C400" s="143"/>
    </row>
    <row r="401" spans="3:3" x14ac:dyDescent="0.2">
      <c r="C401" s="143"/>
    </row>
    <row r="402" spans="3:3" x14ac:dyDescent="0.2">
      <c r="C402" s="143"/>
    </row>
    <row r="403" spans="3:3" x14ac:dyDescent="0.2">
      <c r="C403" s="143"/>
    </row>
    <row r="404" spans="3:3" x14ac:dyDescent="0.2">
      <c r="C404" s="143"/>
    </row>
    <row r="405" spans="3:3" x14ac:dyDescent="0.2">
      <c r="C405" s="143"/>
    </row>
    <row r="406" spans="3:3" x14ac:dyDescent="0.2">
      <c r="C406" s="143"/>
    </row>
    <row r="407" spans="3:3" x14ac:dyDescent="0.2">
      <c r="C407" s="143"/>
    </row>
    <row r="408" spans="3:3" x14ac:dyDescent="0.2">
      <c r="C408" s="143"/>
    </row>
    <row r="409" spans="3:3" x14ac:dyDescent="0.2">
      <c r="C409" s="143"/>
    </row>
    <row r="410" spans="3:3" x14ac:dyDescent="0.2">
      <c r="C410" s="143"/>
    </row>
    <row r="411" spans="3:3" x14ac:dyDescent="0.2">
      <c r="C411" s="143"/>
    </row>
    <row r="412" spans="3:3" x14ac:dyDescent="0.2">
      <c r="C412" s="143"/>
    </row>
    <row r="413" spans="3:3" x14ac:dyDescent="0.2">
      <c r="C413" s="143"/>
    </row>
    <row r="414" spans="3:3" x14ac:dyDescent="0.2">
      <c r="C414" s="143"/>
    </row>
    <row r="415" spans="3:3" x14ac:dyDescent="0.2">
      <c r="C415" s="143"/>
    </row>
    <row r="416" spans="3:3" x14ac:dyDescent="0.2">
      <c r="C416" s="143"/>
    </row>
    <row r="417" spans="3:3" x14ac:dyDescent="0.2">
      <c r="C417" s="143"/>
    </row>
    <row r="418" spans="3:3" x14ac:dyDescent="0.2">
      <c r="C418" s="143"/>
    </row>
    <row r="419" spans="3:3" x14ac:dyDescent="0.2">
      <c r="C419" s="143"/>
    </row>
    <row r="420" spans="3:3" x14ac:dyDescent="0.2">
      <c r="C420" s="143"/>
    </row>
    <row r="421" spans="3:3" x14ac:dyDescent="0.2">
      <c r="C421" s="143"/>
    </row>
    <row r="422" spans="3:3" x14ac:dyDescent="0.2">
      <c r="C422" s="143"/>
    </row>
    <row r="423" spans="3:3" x14ac:dyDescent="0.2">
      <c r="C423" s="143"/>
    </row>
    <row r="424" spans="3:3" x14ac:dyDescent="0.2">
      <c r="C424" s="143"/>
    </row>
    <row r="425" spans="3:3" x14ac:dyDescent="0.2">
      <c r="C425" s="143"/>
    </row>
    <row r="426" spans="3:3" x14ac:dyDescent="0.2">
      <c r="C426" s="143"/>
    </row>
    <row r="427" spans="3:3" x14ac:dyDescent="0.2">
      <c r="C427" s="143"/>
    </row>
    <row r="428" spans="3:3" x14ac:dyDescent="0.2">
      <c r="C428" s="143"/>
    </row>
    <row r="429" spans="3:3" x14ac:dyDescent="0.2">
      <c r="C429" s="143"/>
    </row>
    <row r="430" spans="3:3" x14ac:dyDescent="0.2">
      <c r="C430" s="143"/>
    </row>
    <row r="431" spans="3:3" x14ac:dyDescent="0.2">
      <c r="C431" s="143"/>
    </row>
    <row r="432" spans="3:3" x14ac:dyDescent="0.2">
      <c r="C432" s="143"/>
    </row>
    <row r="433" spans="3:3" x14ac:dyDescent="0.2">
      <c r="C433" s="143"/>
    </row>
    <row r="434" spans="3:3" x14ac:dyDescent="0.2">
      <c r="C434" s="143"/>
    </row>
    <row r="435" spans="3:3" x14ac:dyDescent="0.2">
      <c r="C435" s="143"/>
    </row>
    <row r="436" spans="3:3" x14ac:dyDescent="0.2">
      <c r="C436" s="143"/>
    </row>
    <row r="437" spans="3:3" x14ac:dyDescent="0.2">
      <c r="C437" s="143"/>
    </row>
    <row r="438" spans="3:3" x14ac:dyDescent="0.2">
      <c r="C438" s="143"/>
    </row>
    <row r="439" spans="3:3" x14ac:dyDescent="0.2">
      <c r="C439" s="143"/>
    </row>
    <row r="440" spans="3:3" x14ac:dyDescent="0.2">
      <c r="C440" s="143"/>
    </row>
    <row r="441" spans="3:3" x14ac:dyDescent="0.2">
      <c r="C441" s="143"/>
    </row>
    <row r="442" spans="3:3" x14ac:dyDescent="0.2">
      <c r="C442" s="143"/>
    </row>
    <row r="443" spans="3:3" x14ac:dyDescent="0.2">
      <c r="C443" s="143"/>
    </row>
    <row r="444" spans="3:3" x14ac:dyDescent="0.2">
      <c r="C444" s="143"/>
    </row>
    <row r="445" spans="3:3" x14ac:dyDescent="0.2">
      <c r="C445" s="143"/>
    </row>
    <row r="446" spans="3:3" x14ac:dyDescent="0.2">
      <c r="C446" s="143"/>
    </row>
    <row r="447" spans="3:3" x14ac:dyDescent="0.2">
      <c r="C447" s="143"/>
    </row>
    <row r="448" spans="3:3" x14ac:dyDescent="0.2">
      <c r="C448" s="143"/>
    </row>
    <row r="449" spans="3:3" x14ac:dyDescent="0.2">
      <c r="C449" s="143"/>
    </row>
    <row r="450" spans="3:3" x14ac:dyDescent="0.2">
      <c r="C450" s="143"/>
    </row>
    <row r="451" spans="3:3" x14ac:dyDescent="0.2">
      <c r="C451" s="143"/>
    </row>
    <row r="452" spans="3:3" x14ac:dyDescent="0.2">
      <c r="C452" s="143"/>
    </row>
    <row r="453" spans="3:3" x14ac:dyDescent="0.2">
      <c r="C453" s="143"/>
    </row>
    <row r="454" spans="3:3" x14ac:dyDescent="0.2">
      <c r="C454" s="143"/>
    </row>
    <row r="455" spans="3:3" x14ac:dyDescent="0.2">
      <c r="C455" s="143"/>
    </row>
    <row r="456" spans="3:3" x14ac:dyDescent="0.2">
      <c r="C456" s="143"/>
    </row>
    <row r="457" spans="3:3" x14ac:dyDescent="0.2">
      <c r="C457" s="143"/>
    </row>
    <row r="458" spans="3:3" x14ac:dyDescent="0.2">
      <c r="C458" s="143"/>
    </row>
    <row r="459" spans="3:3" x14ac:dyDescent="0.2">
      <c r="C459" s="143"/>
    </row>
    <row r="460" spans="3:3" x14ac:dyDescent="0.2">
      <c r="C460" s="143"/>
    </row>
    <row r="461" spans="3:3" x14ac:dyDescent="0.2">
      <c r="C461" s="143"/>
    </row>
    <row r="462" spans="3:3" x14ac:dyDescent="0.2">
      <c r="C462" s="143"/>
    </row>
    <row r="463" spans="3:3" x14ac:dyDescent="0.2">
      <c r="C463" s="143"/>
    </row>
    <row r="464" spans="3:3" x14ac:dyDescent="0.2">
      <c r="C464" s="143"/>
    </row>
    <row r="465" spans="3:3" x14ac:dyDescent="0.2">
      <c r="C465" s="143"/>
    </row>
    <row r="466" spans="3:3" x14ac:dyDescent="0.2">
      <c r="C466" s="143"/>
    </row>
    <row r="467" spans="3:3" x14ac:dyDescent="0.2">
      <c r="C467" s="143"/>
    </row>
    <row r="468" spans="3:3" x14ac:dyDescent="0.2">
      <c r="C468" s="143"/>
    </row>
    <row r="469" spans="3:3" x14ac:dyDescent="0.2">
      <c r="C469" s="143"/>
    </row>
    <row r="470" spans="3:3" x14ac:dyDescent="0.2">
      <c r="C470" s="143"/>
    </row>
    <row r="471" spans="3:3" x14ac:dyDescent="0.2">
      <c r="C471" s="143"/>
    </row>
    <row r="472" spans="3:3" x14ac:dyDescent="0.2">
      <c r="C472" s="143"/>
    </row>
    <row r="473" spans="3:3" x14ac:dyDescent="0.2">
      <c r="C473" s="143"/>
    </row>
    <row r="474" spans="3:3" x14ac:dyDescent="0.2">
      <c r="C474" s="143"/>
    </row>
    <row r="475" spans="3:3" x14ac:dyDescent="0.2">
      <c r="C475" s="143"/>
    </row>
    <row r="476" spans="3:3" x14ac:dyDescent="0.2">
      <c r="C476" s="143"/>
    </row>
    <row r="477" spans="3:3" x14ac:dyDescent="0.2">
      <c r="C477" s="143"/>
    </row>
    <row r="478" spans="3:3" x14ac:dyDescent="0.2">
      <c r="C478" s="143"/>
    </row>
    <row r="479" spans="3:3" x14ac:dyDescent="0.2">
      <c r="C479" s="143"/>
    </row>
    <row r="480" spans="3:3" x14ac:dyDescent="0.2">
      <c r="C480" s="143"/>
    </row>
    <row r="481" spans="3:3" x14ac:dyDescent="0.2">
      <c r="C481" s="143"/>
    </row>
    <row r="482" spans="3:3" x14ac:dyDescent="0.2">
      <c r="C482" s="143"/>
    </row>
    <row r="483" spans="3:3" x14ac:dyDescent="0.2">
      <c r="C483" s="143"/>
    </row>
    <row r="484" spans="3:3" x14ac:dyDescent="0.2">
      <c r="C484" s="143"/>
    </row>
    <row r="485" spans="3:3" x14ac:dyDescent="0.2">
      <c r="C485" s="143"/>
    </row>
    <row r="486" spans="3:3" x14ac:dyDescent="0.2">
      <c r="C486" s="143"/>
    </row>
    <row r="487" spans="3:3" x14ac:dyDescent="0.2">
      <c r="C487" s="143"/>
    </row>
    <row r="488" spans="3:3" x14ac:dyDescent="0.2">
      <c r="C488" s="143"/>
    </row>
    <row r="489" spans="3:3" x14ac:dyDescent="0.2">
      <c r="C489" s="143"/>
    </row>
    <row r="490" spans="3:3" x14ac:dyDescent="0.2">
      <c r="C490" s="143"/>
    </row>
    <row r="491" spans="3:3" x14ac:dyDescent="0.2">
      <c r="C491" s="143"/>
    </row>
    <row r="492" spans="3:3" x14ac:dyDescent="0.2">
      <c r="C492" s="143"/>
    </row>
    <row r="493" spans="3:3" x14ac:dyDescent="0.2">
      <c r="C493" s="143"/>
    </row>
    <row r="494" spans="3:3" x14ac:dyDescent="0.2">
      <c r="C494" s="143"/>
    </row>
    <row r="495" spans="3:3" x14ac:dyDescent="0.2">
      <c r="C495" s="143"/>
    </row>
    <row r="496" spans="3:3" x14ac:dyDescent="0.2">
      <c r="C496" s="143"/>
    </row>
    <row r="497" spans="3:3" x14ac:dyDescent="0.2">
      <c r="C497" s="143"/>
    </row>
    <row r="498" spans="3:3" x14ac:dyDescent="0.2">
      <c r="C498" s="143"/>
    </row>
    <row r="499" spans="3:3" x14ac:dyDescent="0.2">
      <c r="C499" s="143"/>
    </row>
    <row r="500" spans="3:3" x14ac:dyDescent="0.2">
      <c r="C500" s="143"/>
    </row>
    <row r="501" spans="3:3" x14ac:dyDescent="0.2">
      <c r="C501" s="143"/>
    </row>
    <row r="502" spans="3:3" x14ac:dyDescent="0.2">
      <c r="C502" s="143"/>
    </row>
    <row r="503" spans="3:3" x14ac:dyDescent="0.2">
      <c r="C503" s="143"/>
    </row>
    <row r="504" spans="3:3" x14ac:dyDescent="0.2">
      <c r="C504" s="143"/>
    </row>
    <row r="505" spans="3:3" x14ac:dyDescent="0.2">
      <c r="C505" s="143"/>
    </row>
    <row r="506" spans="3:3" x14ac:dyDescent="0.2">
      <c r="C506" s="143"/>
    </row>
    <row r="507" spans="3:3" x14ac:dyDescent="0.2">
      <c r="C507" s="143"/>
    </row>
    <row r="508" spans="3:3" x14ac:dyDescent="0.2">
      <c r="C508" s="143"/>
    </row>
    <row r="509" spans="3:3" x14ac:dyDescent="0.2">
      <c r="C509" s="143"/>
    </row>
    <row r="510" spans="3:3" x14ac:dyDescent="0.2">
      <c r="C510" s="143"/>
    </row>
    <row r="511" spans="3:3" x14ac:dyDescent="0.2">
      <c r="C511" s="143"/>
    </row>
    <row r="512" spans="3:3" x14ac:dyDescent="0.2">
      <c r="C512" s="143"/>
    </row>
    <row r="513" spans="3:3" x14ac:dyDescent="0.2">
      <c r="C513" s="143"/>
    </row>
    <row r="514" spans="3:3" x14ac:dyDescent="0.2">
      <c r="C514" s="143"/>
    </row>
    <row r="515" spans="3:3" x14ac:dyDescent="0.2">
      <c r="C515" s="143"/>
    </row>
    <row r="516" spans="3:3" x14ac:dyDescent="0.2">
      <c r="C516" s="143"/>
    </row>
    <row r="517" spans="3:3" x14ac:dyDescent="0.2">
      <c r="C517" s="143"/>
    </row>
    <row r="518" spans="3:3" x14ac:dyDescent="0.2">
      <c r="C518" s="143"/>
    </row>
    <row r="519" spans="3:3" x14ac:dyDescent="0.2">
      <c r="C519" s="143"/>
    </row>
    <row r="520" spans="3:3" x14ac:dyDescent="0.2">
      <c r="C520" s="143"/>
    </row>
    <row r="521" spans="3:3" x14ac:dyDescent="0.2">
      <c r="C521" s="143"/>
    </row>
    <row r="522" spans="3:3" x14ac:dyDescent="0.2">
      <c r="C522" s="143"/>
    </row>
    <row r="523" spans="3:3" x14ac:dyDescent="0.2">
      <c r="C523" s="143"/>
    </row>
    <row r="524" spans="3:3" x14ac:dyDescent="0.2">
      <c r="C524" s="143"/>
    </row>
    <row r="525" spans="3:3" x14ac:dyDescent="0.2">
      <c r="C525" s="143"/>
    </row>
    <row r="526" spans="3:3" x14ac:dyDescent="0.2">
      <c r="C526" s="143"/>
    </row>
    <row r="527" spans="3:3" x14ac:dyDescent="0.2">
      <c r="C527" s="143"/>
    </row>
    <row r="528" spans="3:3" x14ac:dyDescent="0.2">
      <c r="C528" s="143"/>
    </row>
    <row r="529" spans="3:3" x14ac:dyDescent="0.2">
      <c r="C529" s="143"/>
    </row>
    <row r="530" spans="3:3" x14ac:dyDescent="0.2">
      <c r="C530" s="143"/>
    </row>
    <row r="531" spans="3:3" x14ac:dyDescent="0.2">
      <c r="C531" s="143"/>
    </row>
    <row r="532" spans="3:3" x14ac:dyDescent="0.2">
      <c r="C532" s="143"/>
    </row>
    <row r="533" spans="3:3" x14ac:dyDescent="0.2">
      <c r="C533" s="143"/>
    </row>
    <row r="534" spans="3:3" x14ac:dyDescent="0.2">
      <c r="C534" s="143"/>
    </row>
    <row r="535" spans="3:3" x14ac:dyDescent="0.2">
      <c r="C535" s="143"/>
    </row>
    <row r="536" spans="3:3" x14ac:dyDescent="0.2">
      <c r="C536" s="143"/>
    </row>
    <row r="537" spans="3:3" x14ac:dyDescent="0.2">
      <c r="C537" s="143"/>
    </row>
    <row r="538" spans="3:3" x14ac:dyDescent="0.2">
      <c r="C538" s="143"/>
    </row>
    <row r="539" spans="3:3" x14ac:dyDescent="0.2">
      <c r="C539" s="143"/>
    </row>
  </sheetData>
  <sheetProtection algorithmName="SHA-512" hashValue="g0OBoFj5i84YMuY430O+AGvcsfRJei88IwmBKhmXd5OBEeBgIoFNb9QvVeG4+4sxmqQnJD0KDiYP/G7rvxv4Qg==" saltValue="SbL8PhpRBv8r4dKFYh7vfQ==" spinCount="100000" sheet="1" objects="1" scenarios="1" formatColumns="0" formatRows="0" insertRows="0"/>
  <protectedRanges>
    <protectedRange sqref="B10:B11" name="Bereich1"/>
  </protectedRanges>
  <mergeCells count="7">
    <mergeCell ref="A9:D9"/>
    <mergeCell ref="H9:O9"/>
    <mergeCell ref="A11:B11"/>
    <mergeCell ref="A4:D5"/>
    <mergeCell ref="B6:D6"/>
    <mergeCell ref="B7:D7"/>
    <mergeCell ref="B8:D8"/>
  </mergeCells>
  <conditionalFormatting sqref="B12:C56">
    <cfRule type="cellIs" dxfId="462" priority="3" operator="notEqual">
      <formula>"&lt;yadlökffjasddflöjafldköjsdfklj"</formula>
    </cfRule>
  </conditionalFormatting>
  <conditionalFormatting sqref="G12:G56">
    <cfRule type="cellIs" dxfId="461" priority="1" operator="notEqual">
      <formula>"&lt;yadlökffjasddflöjafldköjsdfklj"</formula>
    </cfRule>
  </conditionalFormatting>
  <pageMargins left="0.62992125984251968" right="0.39370078740157483" top="0.59055118110236227" bottom="0.59055118110236227" header="0.59055118110236227" footer="0.39370078740157483"/>
  <pageSetup paperSize="9" scale="99" orientation="portrait" r:id="rId1"/>
  <headerFooter>
    <oddFooter>&amp;L&amp;D&amp;C&amp;F - &amp;A&amp;RSeite &amp;P von &amp;N</oddFooter>
  </headerFooter>
  <colBreaks count="1" manualBreakCount="1">
    <brk id="1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1">
    <tabColor rgb="FFFFC000"/>
  </sheetPr>
  <dimension ref="A1:T3946"/>
  <sheetViews>
    <sheetView showZeros="0" view="pageBreakPreview" zoomScaleNormal="100" zoomScaleSheetLayoutView="100" workbookViewId="0">
      <pane xSplit="1" ySplit="11" topLeftCell="B12" activePane="bottomRight" state="frozen"/>
      <selection activeCell="C2" sqref="C2"/>
      <selection pane="topRight" activeCell="C2" sqref="C2"/>
      <selection pane="bottomLeft" activeCell="C2" sqref="C2"/>
      <selection pane="bottomRight" activeCell="I12" sqref="I12"/>
    </sheetView>
  </sheetViews>
  <sheetFormatPr baseColWidth="10" defaultColWidth="11.42578125" defaultRowHeight="12.75" x14ac:dyDescent="0.2"/>
  <cols>
    <col min="1" max="1" width="3.85546875" style="137" customWidth="1"/>
    <col min="2" max="2" width="13.140625" style="138" customWidth="1"/>
    <col min="3" max="3" width="11.28515625" style="1" customWidth="1"/>
    <col min="4" max="4" width="12.28515625" style="1" customWidth="1"/>
    <col min="5" max="5" width="8.85546875" style="1" customWidth="1"/>
    <col min="6" max="6" width="11.28515625" style="139" customWidth="1"/>
    <col min="7" max="7" width="11.28515625" style="140" customWidth="1"/>
    <col min="8" max="8" width="10.7109375" style="1" customWidth="1"/>
    <col min="9" max="9" width="11.85546875" style="1" customWidth="1"/>
    <col min="10" max="10" width="15.7109375" style="2" hidden="1" customWidth="1"/>
    <col min="11" max="11" width="21.140625" style="2" hidden="1" customWidth="1"/>
    <col min="12" max="12" width="15.7109375" style="2" hidden="1" customWidth="1"/>
    <col min="13" max="16384" width="11.42578125" style="2"/>
  </cols>
  <sheetData>
    <row r="1" spans="1:20" s="1" customFormat="1" ht="18" customHeight="1" x14ac:dyDescent="0.2">
      <c r="A1" s="46"/>
      <c r="B1" s="47" t="str">
        <f>'Einführung &amp; Rahmendaten'!B1</f>
        <v>Aktenzeichen:</v>
      </c>
      <c r="C1" s="129">
        <f>'Einführung &amp; Rahmendaten'!C1</f>
        <v>0</v>
      </c>
      <c r="D1" s="48" t="str">
        <f>'Einführung &amp; Rahmendaten'!D1</f>
        <v>Projekttitel:</v>
      </c>
      <c r="E1" s="385">
        <f>'Einführung &amp; Rahmendaten'!E1</f>
        <v>0</v>
      </c>
      <c r="F1" s="386"/>
      <c r="G1" s="386"/>
      <c r="H1" s="386"/>
      <c r="I1" s="387"/>
    </row>
    <row r="2" spans="1:20" s="1" customFormat="1" ht="18" customHeight="1" x14ac:dyDescent="0.2">
      <c r="A2" s="115"/>
      <c r="B2" s="50" t="str">
        <f>'Einführung &amp; Rahmendaten'!B2</f>
        <v>Antragsdatum:</v>
      </c>
      <c r="C2" s="131">
        <f>'Einführung &amp; Rahmendaten'!C2</f>
        <v>0</v>
      </c>
      <c r="D2" s="48" t="str">
        <f>'Einführung &amp; Rahmendaten'!D2</f>
        <v>Projektträger:</v>
      </c>
      <c r="E2" s="385">
        <f>'Einführung &amp; Rahmendaten'!E2</f>
        <v>0</v>
      </c>
      <c r="F2" s="388"/>
      <c r="G2" s="388"/>
      <c r="H2" s="388"/>
      <c r="I2" s="389"/>
    </row>
    <row r="3" spans="1:20" s="1" customFormat="1" ht="18" customHeight="1" x14ac:dyDescent="0.2">
      <c r="A3" s="116"/>
      <c r="B3" s="50" t="str">
        <f>'Einführung &amp; Rahmendaten'!B3</f>
        <v>Versionsdatum:</v>
      </c>
      <c r="C3" s="131">
        <f>'Einführung &amp; Rahmendaten'!C3</f>
        <v>0</v>
      </c>
      <c r="D3" s="65" t="str">
        <f>'Einführung &amp; Rahmendaten'!D3</f>
        <v>Projektlaufzeit:</v>
      </c>
      <c r="E3" s="49" t="str">
        <f>'Einführung &amp; Rahmendaten'!E3</f>
        <v xml:space="preserve">von/bis: </v>
      </c>
      <c r="F3" s="133">
        <f>'Einführung &amp; Rahmendaten'!F3</f>
        <v>0</v>
      </c>
      <c r="G3" s="133">
        <f>'Einführung &amp; Rahmendaten'!G3</f>
        <v>0</v>
      </c>
      <c r="H3" s="66" t="str">
        <f>'Einführung &amp; Rahmendaten'!H3</f>
        <v>in Monaten:</v>
      </c>
      <c r="I3" s="67">
        <f>'Einführung &amp; Rahmendaten'!I3</f>
        <v>0</v>
      </c>
    </row>
    <row r="4" spans="1:20" s="7" customFormat="1" ht="18" customHeight="1" x14ac:dyDescent="0.2">
      <c r="A4" s="392" t="s">
        <v>70</v>
      </c>
      <c r="B4" s="392"/>
      <c r="C4" s="392"/>
      <c r="D4" s="392"/>
      <c r="E4" s="392"/>
      <c r="F4" s="392"/>
      <c r="G4" s="392"/>
      <c r="H4" s="392"/>
      <c r="I4" s="392"/>
    </row>
    <row r="5" spans="1:20" s="1" customFormat="1" ht="18" customHeight="1" x14ac:dyDescent="0.2">
      <c r="A5" s="392"/>
      <c r="B5" s="392"/>
      <c r="C5" s="392"/>
      <c r="D5" s="392"/>
      <c r="E5" s="392"/>
      <c r="F5" s="392"/>
      <c r="G5" s="392"/>
      <c r="H5" s="392"/>
      <c r="I5" s="392"/>
    </row>
    <row r="6" spans="1:20" s="1" customFormat="1" x14ac:dyDescent="0.2">
      <c r="A6" s="101">
        <f>'Einführung &amp; Rahmendaten'!A5</f>
        <v>0</v>
      </c>
      <c r="B6" s="401" t="str">
        <f>'Einführung &amp; Rahmendaten'!B5</f>
        <v>gelb hinterlegte Felder bitte ausfüllen</v>
      </c>
      <c r="C6" s="402"/>
      <c r="D6" s="402"/>
      <c r="E6" s="402"/>
      <c r="F6" s="402"/>
      <c r="G6" s="402"/>
      <c r="H6" s="402"/>
      <c r="I6" s="403"/>
    </row>
    <row r="7" spans="1:20" s="1" customFormat="1" ht="15" x14ac:dyDescent="0.2">
      <c r="A7" s="18">
        <f>'Einführung &amp; Rahmendaten'!A6</f>
        <v>0</v>
      </c>
      <c r="B7" s="374" t="str">
        <f>'Einführung &amp; Rahmendaten'!B6</f>
        <v>weiß oder grau hinterlegte Felder werden automatisch ausgefüllt</v>
      </c>
      <c r="C7" s="375"/>
      <c r="D7" s="375"/>
      <c r="E7" s="375"/>
      <c r="F7" s="375"/>
      <c r="G7" s="375"/>
      <c r="H7" s="375"/>
      <c r="I7" s="376"/>
    </row>
    <row r="8" spans="1:20" s="1" customFormat="1" x14ac:dyDescent="0.2">
      <c r="A8" s="99">
        <f>'Einführung &amp; Rahmendaten'!A7</f>
        <v>0</v>
      </c>
      <c r="B8" s="374" t="str">
        <f>'Einführung &amp; Rahmendaten'!B7</f>
        <v>grün hinterlegte Felder werden von der Stiftung ausgefüllt</v>
      </c>
      <c r="C8" s="375"/>
      <c r="D8" s="375"/>
      <c r="E8" s="375"/>
      <c r="F8" s="375"/>
      <c r="G8" s="375"/>
      <c r="H8" s="375"/>
      <c r="I8" s="376"/>
    </row>
    <row r="9" spans="1:20" s="21" customFormat="1" x14ac:dyDescent="0.2">
      <c r="A9" s="391"/>
      <c r="B9" s="391"/>
      <c r="C9" s="391"/>
      <c r="D9" s="391"/>
      <c r="E9" s="391"/>
      <c r="F9" s="391"/>
      <c r="G9" s="391"/>
      <c r="H9" s="391"/>
      <c r="I9" s="391"/>
    </row>
    <row r="10" spans="1:20" ht="24" customHeight="1" x14ac:dyDescent="0.2">
      <c r="A10" s="3"/>
      <c r="B10" s="405" t="s">
        <v>60</v>
      </c>
      <c r="C10" s="405"/>
      <c r="D10" s="405"/>
      <c r="E10" s="406" t="s">
        <v>88</v>
      </c>
      <c r="F10" s="406"/>
      <c r="G10" s="406"/>
      <c r="H10" s="406"/>
      <c r="I10" s="239" t="s">
        <v>0</v>
      </c>
      <c r="J10" s="100" t="s">
        <v>86</v>
      </c>
      <c r="K10" s="43" t="s">
        <v>87</v>
      </c>
      <c r="L10" s="4" t="s">
        <v>129</v>
      </c>
      <c r="M10" s="372" t="s">
        <v>71</v>
      </c>
      <c r="N10" s="372"/>
      <c r="O10" s="372"/>
      <c r="P10" s="372"/>
      <c r="Q10" s="372"/>
      <c r="R10" s="372"/>
      <c r="S10" s="372"/>
      <c r="T10" s="372"/>
    </row>
    <row r="11" spans="1:20" ht="12.75" customHeight="1" x14ac:dyDescent="0.2">
      <c r="A11" s="400" t="s">
        <v>1</v>
      </c>
      <c r="B11" s="400"/>
      <c r="C11" s="400"/>
      <c r="D11" s="400"/>
      <c r="E11" s="400"/>
      <c r="F11" s="400"/>
      <c r="G11" s="400"/>
      <c r="H11" s="400"/>
      <c r="I11" s="37">
        <f>ROUNDUP(SUM(I12:I58),0)</f>
        <v>0</v>
      </c>
      <c r="J11" s="37">
        <f>ROUNDUP(SUM(J12:J58),0)</f>
        <v>0</v>
      </c>
      <c r="K11" s="44"/>
    </row>
    <row r="12" spans="1:20" x14ac:dyDescent="0.2">
      <c r="A12" s="160"/>
      <c r="B12" s="407"/>
      <c r="C12" s="407"/>
      <c r="D12" s="407"/>
      <c r="E12" s="407"/>
      <c r="F12" s="407"/>
      <c r="G12" s="407"/>
      <c r="H12" s="407"/>
      <c r="I12" s="208"/>
      <c r="J12" s="171">
        <f t="shared" ref="J12:J58" si="0">I12</f>
        <v>0</v>
      </c>
      <c r="K12" s="45"/>
      <c r="L12" s="253"/>
    </row>
    <row r="13" spans="1:20" x14ac:dyDescent="0.2">
      <c r="A13" s="160"/>
      <c r="B13" s="407"/>
      <c r="C13" s="407"/>
      <c r="D13" s="407"/>
      <c r="E13" s="407"/>
      <c r="F13" s="407"/>
      <c r="G13" s="407"/>
      <c r="H13" s="407"/>
      <c r="I13" s="208"/>
      <c r="J13" s="171">
        <f t="shared" si="0"/>
        <v>0</v>
      </c>
      <c r="K13" s="45"/>
      <c r="L13" s="246"/>
    </row>
    <row r="14" spans="1:20" x14ac:dyDescent="0.2">
      <c r="A14" s="160"/>
      <c r="B14" s="407"/>
      <c r="C14" s="407"/>
      <c r="D14" s="407"/>
      <c r="E14" s="407"/>
      <c r="F14" s="407"/>
      <c r="G14" s="407"/>
      <c r="H14" s="407"/>
      <c r="I14" s="208"/>
      <c r="J14" s="171">
        <f t="shared" si="0"/>
        <v>0</v>
      </c>
      <c r="K14" s="45"/>
      <c r="L14" s="246"/>
    </row>
    <row r="15" spans="1:20" x14ac:dyDescent="0.2">
      <c r="A15" s="160"/>
      <c r="B15" s="407"/>
      <c r="C15" s="407"/>
      <c r="D15" s="407"/>
      <c r="E15" s="407"/>
      <c r="F15" s="407"/>
      <c r="G15" s="407"/>
      <c r="H15" s="407"/>
      <c r="I15" s="208"/>
      <c r="J15" s="171">
        <f t="shared" si="0"/>
        <v>0</v>
      </c>
      <c r="K15" s="45"/>
      <c r="L15" s="246"/>
    </row>
    <row r="16" spans="1:20" x14ac:dyDescent="0.2">
      <c r="A16" s="160"/>
      <c r="B16" s="407"/>
      <c r="C16" s="407"/>
      <c r="D16" s="407"/>
      <c r="E16" s="407"/>
      <c r="F16" s="407"/>
      <c r="G16" s="407"/>
      <c r="H16" s="407"/>
      <c r="I16" s="208"/>
      <c r="J16" s="171">
        <f t="shared" si="0"/>
        <v>0</v>
      </c>
      <c r="K16" s="45"/>
      <c r="L16" s="246"/>
    </row>
    <row r="17" spans="1:12" x14ac:dyDescent="0.2">
      <c r="A17" s="160"/>
      <c r="B17" s="407"/>
      <c r="C17" s="407"/>
      <c r="D17" s="407"/>
      <c r="E17" s="407"/>
      <c r="F17" s="407"/>
      <c r="G17" s="407"/>
      <c r="H17" s="407"/>
      <c r="I17" s="208"/>
      <c r="J17" s="171">
        <f t="shared" si="0"/>
        <v>0</v>
      </c>
      <c r="K17" s="45"/>
      <c r="L17" s="246"/>
    </row>
    <row r="18" spans="1:12" x14ac:dyDescent="0.2">
      <c r="A18" s="160"/>
      <c r="B18" s="407"/>
      <c r="C18" s="407"/>
      <c r="D18" s="407"/>
      <c r="E18" s="407"/>
      <c r="F18" s="407"/>
      <c r="G18" s="407"/>
      <c r="H18" s="407"/>
      <c r="I18" s="208"/>
      <c r="J18" s="171">
        <f t="shared" si="0"/>
        <v>0</v>
      </c>
      <c r="K18" s="45"/>
      <c r="L18" s="246"/>
    </row>
    <row r="19" spans="1:12" x14ac:dyDescent="0.2">
      <c r="A19" s="160"/>
      <c r="B19" s="407"/>
      <c r="C19" s="407"/>
      <c r="D19" s="407"/>
      <c r="E19" s="407"/>
      <c r="F19" s="407"/>
      <c r="G19" s="407"/>
      <c r="H19" s="407"/>
      <c r="I19" s="208"/>
      <c r="J19" s="171">
        <f t="shared" si="0"/>
        <v>0</v>
      </c>
      <c r="K19" s="45"/>
      <c r="L19" s="246"/>
    </row>
    <row r="20" spans="1:12" x14ac:dyDescent="0.2">
      <c r="A20" s="160"/>
      <c r="B20" s="407"/>
      <c r="C20" s="407"/>
      <c r="D20" s="407"/>
      <c r="E20" s="407"/>
      <c r="F20" s="407"/>
      <c r="G20" s="407"/>
      <c r="H20" s="407"/>
      <c r="I20" s="208"/>
      <c r="J20" s="171">
        <f t="shared" si="0"/>
        <v>0</v>
      </c>
      <c r="K20" s="45"/>
      <c r="L20" s="246"/>
    </row>
    <row r="21" spans="1:12" x14ac:dyDescent="0.2">
      <c r="A21" s="160"/>
      <c r="B21" s="407"/>
      <c r="C21" s="407"/>
      <c r="D21" s="407"/>
      <c r="E21" s="407"/>
      <c r="F21" s="407"/>
      <c r="G21" s="407"/>
      <c r="H21" s="407"/>
      <c r="I21" s="208"/>
      <c r="J21" s="171">
        <f t="shared" si="0"/>
        <v>0</v>
      </c>
      <c r="K21" s="45"/>
      <c r="L21" s="246"/>
    </row>
    <row r="22" spans="1:12" x14ac:dyDescent="0.2">
      <c r="A22" s="160"/>
      <c r="B22" s="407"/>
      <c r="C22" s="407"/>
      <c r="D22" s="407"/>
      <c r="E22" s="407"/>
      <c r="F22" s="407"/>
      <c r="G22" s="407"/>
      <c r="H22" s="407"/>
      <c r="I22" s="208"/>
      <c r="J22" s="171">
        <f t="shared" si="0"/>
        <v>0</v>
      </c>
      <c r="K22" s="45"/>
      <c r="L22" s="246"/>
    </row>
    <row r="23" spans="1:12" x14ac:dyDescent="0.2">
      <c r="A23" s="160"/>
      <c r="B23" s="407"/>
      <c r="C23" s="407"/>
      <c r="D23" s="407"/>
      <c r="E23" s="407"/>
      <c r="F23" s="407"/>
      <c r="G23" s="407"/>
      <c r="H23" s="407"/>
      <c r="I23" s="208"/>
      <c r="J23" s="171">
        <f t="shared" si="0"/>
        <v>0</v>
      </c>
      <c r="K23" s="45"/>
      <c r="L23" s="246"/>
    </row>
    <row r="24" spans="1:12" x14ac:dyDescent="0.2">
      <c r="A24" s="160"/>
      <c r="B24" s="407"/>
      <c r="C24" s="407"/>
      <c r="D24" s="407"/>
      <c r="E24" s="407"/>
      <c r="F24" s="407"/>
      <c r="G24" s="407"/>
      <c r="H24" s="407"/>
      <c r="I24" s="208"/>
      <c r="J24" s="171">
        <f t="shared" si="0"/>
        <v>0</v>
      </c>
      <c r="K24" s="45"/>
      <c r="L24" s="246"/>
    </row>
    <row r="25" spans="1:12" x14ac:dyDescent="0.2">
      <c r="A25" s="160"/>
      <c r="B25" s="407"/>
      <c r="C25" s="407"/>
      <c r="D25" s="407"/>
      <c r="E25" s="407"/>
      <c r="F25" s="407"/>
      <c r="G25" s="407"/>
      <c r="H25" s="407"/>
      <c r="I25" s="208"/>
      <c r="J25" s="171">
        <f t="shared" si="0"/>
        <v>0</v>
      </c>
      <c r="K25" s="45"/>
      <c r="L25" s="246"/>
    </row>
    <row r="26" spans="1:12" x14ac:dyDescent="0.2">
      <c r="A26" s="160"/>
      <c r="B26" s="407"/>
      <c r="C26" s="407"/>
      <c r="D26" s="407"/>
      <c r="E26" s="407"/>
      <c r="F26" s="407"/>
      <c r="G26" s="407"/>
      <c r="H26" s="407"/>
      <c r="I26" s="208"/>
      <c r="J26" s="171">
        <f t="shared" si="0"/>
        <v>0</v>
      </c>
      <c r="K26" s="45"/>
      <c r="L26" s="246"/>
    </row>
    <row r="27" spans="1:12" x14ac:dyDescent="0.2">
      <c r="A27" s="160"/>
      <c r="B27" s="407"/>
      <c r="C27" s="407"/>
      <c r="D27" s="407"/>
      <c r="E27" s="407"/>
      <c r="F27" s="407"/>
      <c r="G27" s="407"/>
      <c r="H27" s="407"/>
      <c r="I27" s="208"/>
      <c r="J27" s="171">
        <f t="shared" si="0"/>
        <v>0</v>
      </c>
      <c r="K27" s="45"/>
      <c r="L27" s="246"/>
    </row>
    <row r="28" spans="1:12" x14ac:dyDescent="0.2">
      <c r="A28" s="160"/>
      <c r="B28" s="407"/>
      <c r="C28" s="407"/>
      <c r="D28" s="407"/>
      <c r="E28" s="407"/>
      <c r="F28" s="407"/>
      <c r="G28" s="407"/>
      <c r="H28" s="407"/>
      <c r="I28" s="208"/>
      <c r="J28" s="171">
        <f t="shared" si="0"/>
        <v>0</v>
      </c>
      <c r="K28" s="45"/>
      <c r="L28" s="246"/>
    </row>
    <row r="29" spans="1:12" x14ac:dyDescent="0.2">
      <c r="A29" s="160"/>
      <c r="B29" s="407"/>
      <c r="C29" s="407"/>
      <c r="D29" s="407"/>
      <c r="E29" s="407"/>
      <c r="F29" s="407"/>
      <c r="G29" s="407"/>
      <c r="H29" s="407"/>
      <c r="I29" s="208"/>
      <c r="J29" s="171">
        <f t="shared" si="0"/>
        <v>0</v>
      </c>
      <c r="K29" s="45"/>
      <c r="L29" s="253"/>
    </row>
    <row r="30" spans="1:12" x14ac:dyDescent="0.2">
      <c r="A30" s="160"/>
      <c r="B30" s="407"/>
      <c r="C30" s="407"/>
      <c r="D30" s="407"/>
      <c r="E30" s="407"/>
      <c r="F30" s="407"/>
      <c r="G30" s="407"/>
      <c r="H30" s="407"/>
      <c r="I30" s="208"/>
      <c r="J30" s="171">
        <f t="shared" si="0"/>
        <v>0</v>
      </c>
      <c r="K30" s="45"/>
      <c r="L30" s="253"/>
    </row>
    <row r="31" spans="1:12" x14ac:dyDescent="0.2">
      <c r="A31" s="160"/>
      <c r="B31" s="407"/>
      <c r="C31" s="407"/>
      <c r="D31" s="407"/>
      <c r="E31" s="407"/>
      <c r="F31" s="407"/>
      <c r="G31" s="407"/>
      <c r="H31" s="407"/>
      <c r="I31" s="208"/>
      <c r="J31" s="171">
        <f t="shared" si="0"/>
        <v>0</v>
      </c>
      <c r="K31" s="45"/>
      <c r="L31" s="246"/>
    </row>
    <row r="32" spans="1:12" x14ac:dyDescent="0.2">
      <c r="A32" s="160"/>
      <c r="B32" s="407"/>
      <c r="C32" s="407"/>
      <c r="D32" s="407"/>
      <c r="E32" s="407"/>
      <c r="F32" s="407"/>
      <c r="G32" s="407"/>
      <c r="H32" s="407"/>
      <c r="I32" s="208"/>
      <c r="J32" s="171">
        <f t="shared" si="0"/>
        <v>0</v>
      </c>
      <c r="K32" s="45"/>
      <c r="L32" s="246"/>
    </row>
    <row r="33" spans="1:12" x14ac:dyDescent="0.2">
      <c r="A33" s="160"/>
      <c r="B33" s="407"/>
      <c r="C33" s="407"/>
      <c r="D33" s="407"/>
      <c r="E33" s="407"/>
      <c r="F33" s="407"/>
      <c r="G33" s="407"/>
      <c r="H33" s="407"/>
      <c r="I33" s="208"/>
      <c r="J33" s="171">
        <f t="shared" si="0"/>
        <v>0</v>
      </c>
      <c r="K33" s="45"/>
      <c r="L33" s="246"/>
    </row>
    <row r="34" spans="1:12" x14ac:dyDescent="0.2">
      <c r="A34" s="160"/>
      <c r="B34" s="407"/>
      <c r="C34" s="407"/>
      <c r="D34" s="407"/>
      <c r="E34" s="407"/>
      <c r="F34" s="407"/>
      <c r="G34" s="407"/>
      <c r="H34" s="407"/>
      <c r="I34" s="208"/>
      <c r="J34" s="171">
        <f t="shared" si="0"/>
        <v>0</v>
      </c>
      <c r="K34" s="45"/>
      <c r="L34" s="246"/>
    </row>
    <row r="35" spans="1:12" x14ac:dyDescent="0.2">
      <c r="A35" s="160"/>
      <c r="B35" s="407"/>
      <c r="C35" s="407"/>
      <c r="D35" s="407"/>
      <c r="E35" s="407"/>
      <c r="F35" s="407"/>
      <c r="G35" s="407"/>
      <c r="H35" s="407"/>
      <c r="I35" s="208"/>
      <c r="J35" s="171">
        <f t="shared" si="0"/>
        <v>0</v>
      </c>
      <c r="K35" s="45"/>
      <c r="L35" s="246"/>
    </row>
    <row r="36" spans="1:12" x14ac:dyDescent="0.2">
      <c r="A36" s="160"/>
      <c r="B36" s="407"/>
      <c r="C36" s="407"/>
      <c r="D36" s="407"/>
      <c r="E36" s="407"/>
      <c r="F36" s="407"/>
      <c r="G36" s="407"/>
      <c r="H36" s="407"/>
      <c r="I36" s="208"/>
      <c r="J36" s="171">
        <f t="shared" si="0"/>
        <v>0</v>
      </c>
      <c r="K36" s="45"/>
      <c r="L36" s="246"/>
    </row>
    <row r="37" spans="1:12" x14ac:dyDescent="0.2">
      <c r="A37" s="160"/>
      <c r="B37" s="407"/>
      <c r="C37" s="407"/>
      <c r="D37" s="407"/>
      <c r="E37" s="407"/>
      <c r="F37" s="407"/>
      <c r="G37" s="407"/>
      <c r="H37" s="407"/>
      <c r="I37" s="208"/>
      <c r="J37" s="171">
        <f t="shared" si="0"/>
        <v>0</v>
      </c>
      <c r="K37" s="45"/>
      <c r="L37" s="246"/>
    </row>
    <row r="38" spans="1:12" x14ac:dyDescent="0.2">
      <c r="A38" s="160"/>
      <c r="B38" s="407"/>
      <c r="C38" s="407"/>
      <c r="D38" s="407"/>
      <c r="E38" s="407"/>
      <c r="F38" s="407"/>
      <c r="G38" s="407"/>
      <c r="H38" s="407"/>
      <c r="I38" s="208"/>
      <c r="J38" s="171">
        <f t="shared" si="0"/>
        <v>0</v>
      </c>
      <c r="K38" s="45"/>
      <c r="L38" s="246"/>
    </row>
    <row r="39" spans="1:12" x14ac:dyDescent="0.2">
      <c r="A39" s="160"/>
      <c r="B39" s="407"/>
      <c r="C39" s="407"/>
      <c r="D39" s="407"/>
      <c r="E39" s="407"/>
      <c r="F39" s="407"/>
      <c r="G39" s="407"/>
      <c r="H39" s="407"/>
      <c r="I39" s="208"/>
      <c r="J39" s="171">
        <f t="shared" si="0"/>
        <v>0</v>
      </c>
      <c r="K39" s="45"/>
      <c r="L39" s="246"/>
    </row>
    <row r="40" spans="1:12" x14ac:dyDescent="0.2">
      <c r="A40" s="160"/>
      <c r="B40" s="407"/>
      <c r="C40" s="407"/>
      <c r="D40" s="407"/>
      <c r="E40" s="407"/>
      <c r="F40" s="407"/>
      <c r="G40" s="407"/>
      <c r="H40" s="407"/>
      <c r="I40" s="208"/>
      <c r="J40" s="171">
        <f t="shared" si="0"/>
        <v>0</v>
      </c>
      <c r="K40" s="45"/>
      <c r="L40" s="246"/>
    </row>
    <row r="41" spans="1:12" x14ac:dyDescent="0.2">
      <c r="A41" s="160"/>
      <c r="B41" s="407"/>
      <c r="C41" s="407"/>
      <c r="D41" s="407"/>
      <c r="E41" s="407"/>
      <c r="F41" s="407"/>
      <c r="G41" s="407"/>
      <c r="H41" s="407"/>
      <c r="I41" s="208"/>
      <c r="J41" s="171">
        <f t="shared" si="0"/>
        <v>0</v>
      </c>
      <c r="K41" s="45"/>
      <c r="L41" s="246"/>
    </row>
    <row r="42" spans="1:12" x14ac:dyDescent="0.2">
      <c r="A42" s="160"/>
      <c r="B42" s="407"/>
      <c r="C42" s="407"/>
      <c r="D42" s="407"/>
      <c r="E42" s="407"/>
      <c r="F42" s="407"/>
      <c r="G42" s="407"/>
      <c r="H42" s="407"/>
      <c r="I42" s="208"/>
      <c r="J42" s="171">
        <f t="shared" si="0"/>
        <v>0</v>
      </c>
      <c r="K42" s="45"/>
      <c r="L42" s="246"/>
    </row>
    <row r="43" spans="1:12" x14ac:dyDescent="0.2">
      <c r="A43" s="160"/>
      <c r="B43" s="407"/>
      <c r="C43" s="407"/>
      <c r="D43" s="407"/>
      <c r="E43" s="407"/>
      <c r="F43" s="407"/>
      <c r="G43" s="407"/>
      <c r="H43" s="407"/>
      <c r="I43" s="208"/>
      <c r="J43" s="171">
        <f t="shared" si="0"/>
        <v>0</v>
      </c>
      <c r="K43" s="45"/>
      <c r="L43" s="246"/>
    </row>
    <row r="44" spans="1:12" x14ac:dyDescent="0.2">
      <c r="A44" s="160"/>
      <c r="B44" s="407"/>
      <c r="C44" s="407"/>
      <c r="D44" s="407"/>
      <c r="E44" s="407"/>
      <c r="F44" s="407"/>
      <c r="G44" s="407"/>
      <c r="H44" s="407"/>
      <c r="I44" s="208"/>
      <c r="J44" s="171">
        <f t="shared" si="0"/>
        <v>0</v>
      </c>
      <c r="K44" s="45"/>
      <c r="L44" s="246"/>
    </row>
    <row r="45" spans="1:12" x14ac:dyDescent="0.2">
      <c r="A45" s="160"/>
      <c r="B45" s="407"/>
      <c r="C45" s="407"/>
      <c r="D45" s="407"/>
      <c r="E45" s="407"/>
      <c r="F45" s="407"/>
      <c r="G45" s="407"/>
      <c r="H45" s="407"/>
      <c r="I45" s="208"/>
      <c r="J45" s="171">
        <f t="shared" si="0"/>
        <v>0</v>
      </c>
      <c r="K45" s="45"/>
      <c r="L45" s="246"/>
    </row>
    <row r="46" spans="1:12" x14ac:dyDescent="0.2">
      <c r="A46" s="160"/>
      <c r="B46" s="407"/>
      <c r="C46" s="407"/>
      <c r="D46" s="407"/>
      <c r="E46" s="407"/>
      <c r="F46" s="407"/>
      <c r="G46" s="407"/>
      <c r="H46" s="407"/>
      <c r="I46" s="208"/>
      <c r="J46" s="171">
        <f t="shared" si="0"/>
        <v>0</v>
      </c>
      <c r="K46" s="45"/>
      <c r="L46" s="246"/>
    </row>
    <row r="47" spans="1:12" x14ac:dyDescent="0.2">
      <c r="A47" s="160"/>
      <c r="B47" s="407"/>
      <c r="C47" s="407"/>
      <c r="D47" s="407"/>
      <c r="E47" s="407"/>
      <c r="F47" s="407"/>
      <c r="G47" s="407"/>
      <c r="H47" s="407"/>
      <c r="I47" s="208"/>
      <c r="J47" s="171">
        <f t="shared" si="0"/>
        <v>0</v>
      </c>
      <c r="K47" s="45"/>
      <c r="L47" s="246"/>
    </row>
    <row r="48" spans="1:12" x14ac:dyDescent="0.2">
      <c r="A48" s="160"/>
      <c r="B48" s="407"/>
      <c r="C48" s="407"/>
      <c r="D48" s="407"/>
      <c r="E48" s="407"/>
      <c r="F48" s="407"/>
      <c r="G48" s="407"/>
      <c r="H48" s="407"/>
      <c r="I48" s="208"/>
      <c r="J48" s="171">
        <f t="shared" si="0"/>
        <v>0</v>
      </c>
      <c r="K48" s="45"/>
      <c r="L48" s="246"/>
    </row>
    <row r="49" spans="1:12" x14ac:dyDescent="0.2">
      <c r="A49" s="160"/>
      <c r="B49" s="407"/>
      <c r="C49" s="407"/>
      <c r="D49" s="407"/>
      <c r="E49" s="407"/>
      <c r="F49" s="407"/>
      <c r="G49" s="407"/>
      <c r="H49" s="407"/>
      <c r="I49" s="208"/>
      <c r="J49" s="171">
        <f t="shared" si="0"/>
        <v>0</v>
      </c>
      <c r="K49" s="45"/>
      <c r="L49" s="246"/>
    </row>
    <row r="50" spans="1:12" x14ac:dyDescent="0.2">
      <c r="A50" s="160"/>
      <c r="B50" s="407"/>
      <c r="C50" s="407"/>
      <c r="D50" s="407"/>
      <c r="E50" s="407"/>
      <c r="F50" s="407"/>
      <c r="G50" s="407"/>
      <c r="H50" s="407"/>
      <c r="I50" s="208"/>
      <c r="J50" s="171">
        <f t="shared" si="0"/>
        <v>0</v>
      </c>
      <c r="K50" s="45"/>
      <c r="L50" s="246"/>
    </row>
    <row r="51" spans="1:12" x14ac:dyDescent="0.2">
      <c r="A51" s="160"/>
      <c r="B51" s="407"/>
      <c r="C51" s="407"/>
      <c r="D51" s="407"/>
      <c r="E51" s="407"/>
      <c r="F51" s="407"/>
      <c r="G51" s="407"/>
      <c r="H51" s="407"/>
      <c r="I51" s="208"/>
      <c r="J51" s="171">
        <f t="shared" si="0"/>
        <v>0</v>
      </c>
      <c r="K51" s="45"/>
      <c r="L51" s="246"/>
    </row>
    <row r="52" spans="1:12" x14ac:dyDescent="0.2">
      <c r="A52" s="160"/>
      <c r="B52" s="407"/>
      <c r="C52" s="407"/>
      <c r="D52" s="407"/>
      <c r="E52" s="407"/>
      <c r="F52" s="407"/>
      <c r="G52" s="407"/>
      <c r="H52" s="407"/>
      <c r="I52" s="208"/>
      <c r="J52" s="171">
        <f t="shared" si="0"/>
        <v>0</v>
      </c>
      <c r="K52" s="45"/>
      <c r="L52" s="246"/>
    </row>
    <row r="53" spans="1:12" x14ac:dyDescent="0.2">
      <c r="A53" s="160"/>
      <c r="B53" s="407"/>
      <c r="C53" s="407"/>
      <c r="D53" s="407"/>
      <c r="E53" s="407"/>
      <c r="F53" s="407"/>
      <c r="G53" s="407"/>
      <c r="H53" s="407"/>
      <c r="I53" s="208"/>
      <c r="J53" s="171">
        <f t="shared" si="0"/>
        <v>0</v>
      </c>
      <c r="K53" s="45"/>
      <c r="L53" s="246"/>
    </row>
    <row r="54" spans="1:12" x14ac:dyDescent="0.2">
      <c r="A54" s="160"/>
      <c r="B54" s="407"/>
      <c r="C54" s="407"/>
      <c r="D54" s="407"/>
      <c r="E54" s="407"/>
      <c r="F54" s="407"/>
      <c r="G54" s="407"/>
      <c r="H54" s="407"/>
      <c r="I54" s="208"/>
      <c r="J54" s="171">
        <f t="shared" si="0"/>
        <v>0</v>
      </c>
      <c r="K54" s="45"/>
      <c r="L54" s="246"/>
    </row>
    <row r="55" spans="1:12" x14ac:dyDescent="0.2">
      <c r="A55" s="160"/>
      <c r="B55" s="407"/>
      <c r="C55" s="407"/>
      <c r="D55" s="407"/>
      <c r="E55" s="407"/>
      <c r="F55" s="407"/>
      <c r="G55" s="407"/>
      <c r="H55" s="407"/>
      <c r="I55" s="208"/>
      <c r="J55" s="171">
        <f t="shared" si="0"/>
        <v>0</v>
      </c>
      <c r="K55" s="45"/>
      <c r="L55" s="246"/>
    </row>
    <row r="56" spans="1:12" x14ac:dyDescent="0.2">
      <c r="A56" s="160"/>
      <c r="B56" s="407"/>
      <c r="C56" s="407"/>
      <c r="D56" s="407"/>
      <c r="E56" s="407"/>
      <c r="F56" s="407"/>
      <c r="G56" s="407"/>
      <c r="H56" s="407"/>
      <c r="I56" s="208"/>
      <c r="J56" s="171">
        <f t="shared" si="0"/>
        <v>0</v>
      </c>
      <c r="K56" s="45"/>
      <c r="L56" s="246"/>
    </row>
    <row r="57" spans="1:12" x14ac:dyDescent="0.2">
      <c r="A57" s="160"/>
      <c r="B57" s="407"/>
      <c r="C57" s="407"/>
      <c r="D57" s="407"/>
      <c r="E57" s="407"/>
      <c r="F57" s="407"/>
      <c r="G57" s="407"/>
      <c r="H57" s="407"/>
      <c r="I57" s="208"/>
      <c r="J57" s="171">
        <f t="shared" si="0"/>
        <v>0</v>
      </c>
      <c r="K57" s="45"/>
      <c r="L57" s="246"/>
    </row>
    <row r="58" spans="1:12" x14ac:dyDescent="0.2">
      <c r="A58" s="160"/>
      <c r="B58" s="407"/>
      <c r="C58" s="407"/>
      <c r="D58" s="407"/>
      <c r="E58" s="407"/>
      <c r="F58" s="407"/>
      <c r="G58" s="407"/>
      <c r="H58" s="407"/>
      <c r="I58" s="208"/>
      <c r="J58" s="171">
        <f t="shared" si="0"/>
        <v>0</v>
      </c>
      <c r="K58" s="45"/>
      <c r="L58" s="246"/>
    </row>
    <row r="59" spans="1:12" x14ac:dyDescent="0.2">
      <c r="A59" s="156"/>
      <c r="B59" s="404"/>
      <c r="C59" s="404"/>
      <c r="D59" s="404"/>
      <c r="E59" s="404"/>
      <c r="F59" s="404"/>
      <c r="G59" s="404"/>
      <c r="H59" s="404"/>
      <c r="I59" s="157"/>
      <c r="J59" s="51">
        <f t="shared" ref="J59:J68" si="1">I59</f>
        <v>0</v>
      </c>
      <c r="K59" s="1"/>
    </row>
    <row r="60" spans="1:12" x14ac:dyDescent="0.2">
      <c r="A60" s="156"/>
      <c r="B60" s="404"/>
      <c r="C60" s="404"/>
      <c r="D60" s="404"/>
      <c r="E60" s="404"/>
      <c r="F60" s="404"/>
      <c r="G60" s="404"/>
      <c r="H60" s="404"/>
      <c r="I60" s="157"/>
      <c r="J60" s="51">
        <f t="shared" si="1"/>
        <v>0</v>
      </c>
      <c r="K60" s="1"/>
    </row>
    <row r="61" spans="1:12" x14ac:dyDescent="0.2">
      <c r="A61" s="156"/>
      <c r="B61" s="404"/>
      <c r="C61" s="404"/>
      <c r="D61" s="404"/>
      <c r="E61" s="404"/>
      <c r="F61" s="404"/>
      <c r="G61" s="404"/>
      <c r="H61" s="404"/>
      <c r="I61" s="157"/>
      <c r="J61" s="51">
        <f t="shared" si="1"/>
        <v>0</v>
      </c>
      <c r="K61" s="1"/>
    </row>
    <row r="62" spans="1:12" x14ac:dyDescent="0.2">
      <c r="A62" s="156"/>
      <c r="B62" s="404"/>
      <c r="C62" s="404"/>
      <c r="D62" s="404"/>
      <c r="E62" s="404"/>
      <c r="F62" s="404"/>
      <c r="G62" s="404"/>
      <c r="H62" s="404"/>
      <c r="I62" s="157"/>
      <c r="J62" s="51">
        <f t="shared" si="1"/>
        <v>0</v>
      </c>
      <c r="K62" s="1"/>
    </row>
    <row r="63" spans="1:12" x14ac:dyDescent="0.2">
      <c r="A63" s="156"/>
      <c r="B63" s="404"/>
      <c r="C63" s="404"/>
      <c r="D63" s="404"/>
      <c r="E63" s="404"/>
      <c r="F63" s="404"/>
      <c r="G63" s="404"/>
      <c r="H63" s="404"/>
      <c r="I63" s="157"/>
      <c r="J63" s="51">
        <f t="shared" si="1"/>
        <v>0</v>
      </c>
      <c r="K63" s="1"/>
    </row>
    <row r="64" spans="1:12" x14ac:dyDescent="0.2">
      <c r="A64" s="156"/>
      <c r="B64" s="404"/>
      <c r="C64" s="404"/>
      <c r="D64" s="404"/>
      <c r="E64" s="404"/>
      <c r="F64" s="404"/>
      <c r="G64" s="404"/>
      <c r="H64" s="404"/>
      <c r="I64" s="157"/>
      <c r="J64" s="51">
        <f t="shared" si="1"/>
        <v>0</v>
      </c>
      <c r="K64" s="1"/>
    </row>
    <row r="65" spans="1:11" x14ac:dyDescent="0.2">
      <c r="A65" s="156"/>
      <c r="B65" s="404"/>
      <c r="C65" s="404"/>
      <c r="D65" s="404"/>
      <c r="E65" s="404"/>
      <c r="F65" s="404"/>
      <c r="G65" s="404"/>
      <c r="H65" s="404"/>
      <c r="I65" s="157"/>
      <c r="J65" s="51">
        <f t="shared" si="1"/>
        <v>0</v>
      </c>
      <c r="K65" s="1"/>
    </row>
    <row r="66" spans="1:11" x14ac:dyDescent="0.2">
      <c r="A66" s="156"/>
      <c r="B66" s="404"/>
      <c r="C66" s="404"/>
      <c r="D66" s="404"/>
      <c r="E66" s="404"/>
      <c r="F66" s="404"/>
      <c r="G66" s="404"/>
      <c r="H66" s="404"/>
      <c r="I66" s="157"/>
      <c r="J66" s="51">
        <f t="shared" si="1"/>
        <v>0</v>
      </c>
      <c r="K66" s="1"/>
    </row>
    <row r="67" spans="1:11" x14ac:dyDescent="0.2">
      <c r="A67" s="156"/>
      <c r="B67" s="404"/>
      <c r="C67" s="404"/>
      <c r="D67" s="404"/>
      <c r="E67" s="404"/>
      <c r="F67" s="404"/>
      <c r="G67" s="404"/>
      <c r="H67" s="404"/>
      <c r="I67" s="157"/>
      <c r="J67" s="51">
        <f t="shared" si="1"/>
        <v>0</v>
      </c>
      <c r="K67" s="1"/>
    </row>
    <row r="68" spans="1:11" x14ac:dyDescent="0.2">
      <c r="A68" s="156"/>
      <c r="B68" s="404"/>
      <c r="C68" s="404"/>
      <c r="D68" s="404"/>
      <c r="E68" s="404"/>
      <c r="F68" s="404"/>
      <c r="G68" s="404"/>
      <c r="H68" s="404"/>
      <c r="I68" s="157"/>
      <c r="J68" s="51">
        <f t="shared" si="1"/>
        <v>0</v>
      </c>
      <c r="K68" s="1"/>
    </row>
    <row r="69" spans="1:11" x14ac:dyDescent="0.2">
      <c r="B69" s="404"/>
      <c r="C69" s="404"/>
      <c r="D69" s="404"/>
      <c r="E69" s="404"/>
      <c r="F69" s="404"/>
      <c r="G69" s="404"/>
      <c r="H69" s="404"/>
      <c r="I69" s="140"/>
      <c r="J69" s="1"/>
      <c r="K69" s="1"/>
    </row>
    <row r="70" spans="1:11" x14ac:dyDescent="0.2">
      <c r="B70" s="404"/>
      <c r="C70" s="404"/>
      <c r="D70" s="404"/>
      <c r="E70" s="404"/>
      <c r="F70" s="404"/>
      <c r="G70" s="404"/>
      <c r="H70" s="404"/>
      <c r="I70" s="140"/>
      <c r="J70" s="1"/>
      <c r="K70" s="1"/>
    </row>
    <row r="71" spans="1:11" x14ac:dyDescent="0.2">
      <c r="B71" s="404"/>
      <c r="C71" s="404"/>
      <c r="D71" s="404"/>
      <c r="E71" s="404"/>
      <c r="F71" s="404"/>
      <c r="G71" s="404"/>
      <c r="H71" s="404"/>
      <c r="I71" s="140"/>
      <c r="J71" s="1"/>
      <c r="K71" s="1"/>
    </row>
    <row r="72" spans="1:11" x14ac:dyDescent="0.2">
      <c r="B72" s="404"/>
      <c r="C72" s="404"/>
      <c r="D72" s="404"/>
      <c r="E72" s="404"/>
      <c r="F72" s="404"/>
      <c r="G72" s="404"/>
      <c r="H72" s="404"/>
      <c r="I72" s="140"/>
      <c r="J72" s="1"/>
      <c r="K72" s="1"/>
    </row>
    <row r="73" spans="1:11" x14ac:dyDescent="0.2">
      <c r="B73" s="404"/>
      <c r="C73" s="404"/>
      <c r="D73" s="404"/>
      <c r="E73" s="404"/>
      <c r="F73" s="404"/>
      <c r="G73" s="404"/>
      <c r="H73" s="404"/>
      <c r="I73" s="140"/>
      <c r="J73" s="1"/>
      <c r="K73" s="1"/>
    </row>
    <row r="74" spans="1:11" x14ac:dyDescent="0.2">
      <c r="B74" s="404"/>
      <c r="C74" s="404"/>
      <c r="D74" s="404"/>
      <c r="E74" s="404"/>
      <c r="F74" s="404"/>
      <c r="G74" s="404"/>
      <c r="H74" s="404"/>
      <c r="I74" s="140"/>
    </row>
    <row r="75" spans="1:11" x14ac:dyDescent="0.2">
      <c r="B75" s="404"/>
      <c r="C75" s="404"/>
      <c r="D75" s="404"/>
      <c r="E75" s="404"/>
      <c r="F75" s="404"/>
      <c r="G75" s="404"/>
      <c r="H75" s="404"/>
      <c r="I75" s="140"/>
    </row>
    <row r="76" spans="1:11" x14ac:dyDescent="0.2">
      <c r="B76" s="404"/>
      <c r="C76" s="404"/>
      <c r="D76" s="404"/>
      <c r="E76" s="404"/>
      <c r="F76" s="404"/>
      <c r="G76" s="404"/>
      <c r="H76" s="404"/>
      <c r="I76" s="140"/>
    </row>
    <row r="77" spans="1:11" x14ac:dyDescent="0.2">
      <c r="B77" s="404"/>
      <c r="C77" s="404"/>
      <c r="D77" s="404"/>
      <c r="E77" s="404"/>
      <c r="F77" s="404"/>
      <c r="G77" s="404"/>
      <c r="H77" s="404"/>
      <c r="I77" s="140"/>
    </row>
    <row r="78" spans="1:11" x14ac:dyDescent="0.2">
      <c r="B78" s="404"/>
      <c r="C78" s="404"/>
      <c r="D78" s="404"/>
      <c r="E78" s="404"/>
      <c r="F78" s="404"/>
      <c r="G78" s="404"/>
      <c r="H78" s="404"/>
      <c r="I78" s="140"/>
    </row>
    <row r="79" spans="1:11" x14ac:dyDescent="0.2">
      <c r="B79" s="404"/>
      <c r="C79" s="404"/>
      <c r="D79" s="404"/>
      <c r="E79" s="404"/>
      <c r="F79" s="404"/>
      <c r="G79" s="404"/>
      <c r="H79" s="404"/>
      <c r="I79" s="140"/>
    </row>
    <row r="80" spans="1:11" x14ac:dyDescent="0.2">
      <c r="B80" s="404"/>
      <c r="C80" s="404"/>
      <c r="D80" s="404"/>
      <c r="E80" s="404"/>
      <c r="F80" s="404"/>
      <c r="G80" s="404"/>
      <c r="H80" s="404"/>
      <c r="I80" s="140"/>
    </row>
    <row r="81" spans="2:9" x14ac:dyDescent="0.2">
      <c r="B81" s="404"/>
      <c r="C81" s="404"/>
      <c r="D81" s="404"/>
      <c r="E81" s="404"/>
      <c r="F81" s="404"/>
      <c r="G81" s="404"/>
      <c r="H81" s="404"/>
      <c r="I81" s="140"/>
    </row>
    <row r="82" spans="2:9" x14ac:dyDescent="0.2">
      <c r="B82" s="404"/>
      <c r="C82" s="404"/>
      <c r="D82" s="404"/>
      <c r="E82" s="404"/>
      <c r="F82" s="404"/>
      <c r="G82" s="404"/>
      <c r="H82" s="404"/>
      <c r="I82" s="140"/>
    </row>
    <row r="83" spans="2:9" x14ac:dyDescent="0.2">
      <c r="B83" s="404"/>
      <c r="C83" s="404"/>
      <c r="D83" s="404"/>
      <c r="E83" s="404"/>
      <c r="F83" s="404"/>
      <c r="G83" s="404"/>
      <c r="H83" s="404"/>
      <c r="I83" s="140"/>
    </row>
    <row r="84" spans="2:9" x14ac:dyDescent="0.2">
      <c r="B84" s="404"/>
      <c r="C84" s="404"/>
      <c r="D84" s="404"/>
      <c r="E84" s="404"/>
      <c r="F84" s="404"/>
      <c r="G84" s="404"/>
      <c r="H84" s="404"/>
      <c r="I84" s="140"/>
    </row>
    <row r="85" spans="2:9" x14ac:dyDescent="0.2">
      <c r="B85" s="404"/>
      <c r="C85" s="404"/>
      <c r="D85" s="404"/>
      <c r="E85" s="404"/>
      <c r="F85" s="404"/>
      <c r="G85" s="404"/>
      <c r="H85" s="404"/>
      <c r="I85" s="140"/>
    </row>
    <row r="86" spans="2:9" x14ac:dyDescent="0.2">
      <c r="B86" s="404"/>
      <c r="C86" s="404"/>
      <c r="D86" s="404"/>
      <c r="E86" s="404"/>
      <c r="F86" s="404"/>
      <c r="G86" s="404"/>
      <c r="H86" s="404"/>
      <c r="I86" s="140"/>
    </row>
    <row r="87" spans="2:9" x14ac:dyDescent="0.2">
      <c r="B87" s="404"/>
      <c r="C87" s="404"/>
      <c r="D87" s="404"/>
      <c r="E87" s="404"/>
      <c r="F87" s="404"/>
      <c r="G87" s="404"/>
      <c r="H87" s="404"/>
      <c r="I87" s="140"/>
    </row>
    <row r="88" spans="2:9" x14ac:dyDescent="0.2">
      <c r="B88" s="404"/>
      <c r="C88" s="404"/>
      <c r="D88" s="404"/>
      <c r="E88" s="404"/>
      <c r="F88" s="404"/>
      <c r="G88" s="404"/>
      <c r="H88" s="404"/>
      <c r="I88" s="140"/>
    </row>
    <row r="89" spans="2:9" x14ac:dyDescent="0.2">
      <c r="B89" s="404"/>
      <c r="C89" s="404"/>
      <c r="D89" s="404"/>
      <c r="E89" s="404"/>
      <c r="F89" s="404"/>
      <c r="G89" s="404"/>
      <c r="H89" s="404"/>
      <c r="I89" s="140"/>
    </row>
    <row r="90" spans="2:9" x14ac:dyDescent="0.2">
      <c r="B90" s="404"/>
      <c r="C90" s="404"/>
      <c r="D90" s="404"/>
      <c r="E90" s="404"/>
      <c r="F90" s="404"/>
      <c r="G90" s="404"/>
      <c r="H90" s="404"/>
      <c r="I90" s="140"/>
    </row>
    <row r="91" spans="2:9" x14ac:dyDescent="0.2">
      <c r="B91" s="404"/>
      <c r="C91" s="404"/>
      <c r="D91" s="404"/>
      <c r="E91" s="404"/>
      <c r="F91" s="404"/>
      <c r="G91" s="404"/>
      <c r="H91" s="404"/>
      <c r="I91" s="140"/>
    </row>
    <row r="92" spans="2:9" x14ac:dyDescent="0.2">
      <c r="B92" s="404"/>
      <c r="C92" s="404"/>
      <c r="D92" s="404"/>
      <c r="E92" s="404"/>
      <c r="F92" s="404"/>
      <c r="G92" s="404"/>
      <c r="H92" s="404"/>
      <c r="I92" s="140"/>
    </row>
    <row r="93" spans="2:9" x14ac:dyDescent="0.2">
      <c r="B93" s="404"/>
      <c r="C93" s="404"/>
      <c r="D93" s="404"/>
      <c r="E93" s="404"/>
      <c r="F93" s="404"/>
      <c r="G93" s="404"/>
      <c r="H93" s="404"/>
      <c r="I93" s="140"/>
    </row>
    <row r="94" spans="2:9" x14ac:dyDescent="0.2">
      <c r="B94" s="404"/>
      <c r="C94" s="404"/>
      <c r="D94" s="404"/>
      <c r="E94" s="404"/>
      <c r="F94" s="404"/>
      <c r="G94" s="404"/>
      <c r="H94" s="404"/>
      <c r="I94" s="140"/>
    </row>
    <row r="95" spans="2:9" x14ac:dyDescent="0.2">
      <c r="B95" s="404"/>
      <c r="C95" s="404"/>
      <c r="D95" s="404"/>
      <c r="E95" s="404"/>
      <c r="F95" s="404"/>
      <c r="G95" s="404"/>
      <c r="H95" s="404"/>
      <c r="I95" s="140"/>
    </row>
    <row r="96" spans="2:9" x14ac:dyDescent="0.2">
      <c r="B96" s="404"/>
      <c r="C96" s="404"/>
      <c r="D96" s="404"/>
      <c r="E96" s="404"/>
      <c r="F96" s="404"/>
      <c r="G96" s="404"/>
      <c r="H96" s="404"/>
      <c r="I96" s="140"/>
    </row>
    <row r="97" spans="2:9" x14ac:dyDescent="0.2">
      <c r="B97" s="404"/>
      <c r="C97" s="404"/>
      <c r="D97" s="404"/>
      <c r="E97" s="404"/>
      <c r="F97" s="404"/>
      <c r="G97" s="404"/>
      <c r="H97" s="404"/>
      <c r="I97" s="140"/>
    </row>
    <row r="98" spans="2:9" x14ac:dyDescent="0.2">
      <c r="B98" s="404"/>
      <c r="C98" s="404"/>
      <c r="D98" s="404"/>
      <c r="E98" s="404"/>
      <c r="F98" s="404"/>
      <c r="G98" s="404"/>
      <c r="H98" s="404"/>
      <c r="I98" s="140"/>
    </row>
    <row r="99" spans="2:9" x14ac:dyDescent="0.2">
      <c r="B99" s="404"/>
      <c r="C99" s="404"/>
      <c r="D99" s="404"/>
      <c r="E99" s="404"/>
      <c r="F99" s="404"/>
      <c r="G99" s="404"/>
      <c r="H99" s="404"/>
      <c r="I99" s="140"/>
    </row>
    <row r="100" spans="2:9" x14ac:dyDescent="0.2">
      <c r="B100" s="404"/>
      <c r="C100" s="404"/>
      <c r="D100" s="404"/>
      <c r="E100" s="404"/>
      <c r="F100" s="404"/>
      <c r="G100" s="404"/>
      <c r="H100" s="404"/>
      <c r="I100" s="140"/>
    </row>
    <row r="101" spans="2:9" x14ac:dyDescent="0.2">
      <c r="B101" s="404"/>
      <c r="C101" s="404"/>
      <c r="D101" s="404"/>
      <c r="E101" s="404"/>
      <c r="F101" s="404"/>
      <c r="G101" s="404"/>
      <c r="H101" s="404"/>
      <c r="I101" s="140"/>
    </row>
    <row r="102" spans="2:9" x14ac:dyDescent="0.2">
      <c r="B102" s="404"/>
      <c r="C102" s="404"/>
      <c r="D102" s="404"/>
      <c r="E102" s="404"/>
      <c r="F102" s="404"/>
      <c r="G102" s="404"/>
      <c r="H102" s="404"/>
      <c r="I102" s="140"/>
    </row>
    <row r="103" spans="2:9" x14ac:dyDescent="0.2">
      <c r="B103" s="404"/>
      <c r="C103" s="404"/>
      <c r="D103" s="404"/>
      <c r="E103" s="404"/>
      <c r="F103" s="404"/>
      <c r="G103" s="404"/>
      <c r="H103" s="404"/>
      <c r="I103" s="140"/>
    </row>
    <row r="104" spans="2:9" x14ac:dyDescent="0.2">
      <c r="B104" s="404"/>
      <c r="C104" s="404"/>
      <c r="D104" s="404"/>
      <c r="E104" s="404"/>
      <c r="F104" s="404"/>
      <c r="G104" s="404"/>
      <c r="H104" s="404"/>
      <c r="I104" s="140"/>
    </row>
    <row r="105" spans="2:9" x14ac:dyDescent="0.2">
      <c r="B105" s="404"/>
      <c r="C105" s="404"/>
      <c r="D105" s="404"/>
      <c r="E105" s="404"/>
      <c r="F105" s="404"/>
      <c r="G105" s="404"/>
      <c r="H105" s="404"/>
      <c r="I105" s="140"/>
    </row>
    <row r="106" spans="2:9" x14ac:dyDescent="0.2">
      <c r="B106" s="404"/>
      <c r="C106" s="404"/>
      <c r="D106" s="404"/>
      <c r="E106" s="404"/>
      <c r="F106" s="404"/>
      <c r="G106" s="404"/>
      <c r="H106" s="404"/>
      <c r="I106" s="140"/>
    </row>
    <row r="107" spans="2:9" x14ac:dyDescent="0.2">
      <c r="B107" s="404"/>
      <c r="C107" s="404"/>
      <c r="D107" s="404"/>
      <c r="E107" s="404"/>
      <c r="F107" s="404"/>
      <c r="G107" s="404"/>
      <c r="H107" s="404"/>
      <c r="I107" s="140"/>
    </row>
    <row r="108" spans="2:9" x14ac:dyDescent="0.2">
      <c r="B108" s="404"/>
      <c r="C108" s="404"/>
      <c r="D108" s="404"/>
      <c r="E108" s="404"/>
      <c r="F108" s="404"/>
      <c r="G108" s="404"/>
      <c r="H108" s="404"/>
      <c r="I108" s="140"/>
    </row>
    <row r="109" spans="2:9" x14ac:dyDescent="0.2">
      <c r="B109" s="404"/>
      <c r="C109" s="404"/>
      <c r="D109" s="404"/>
      <c r="E109" s="404"/>
      <c r="F109" s="404"/>
      <c r="G109" s="404"/>
      <c r="H109" s="404"/>
      <c r="I109" s="140"/>
    </row>
    <row r="110" spans="2:9" x14ac:dyDescent="0.2">
      <c r="B110" s="404"/>
      <c r="C110" s="404"/>
      <c r="D110" s="404"/>
      <c r="E110" s="404"/>
      <c r="F110" s="404"/>
      <c r="G110" s="404"/>
      <c r="H110" s="404"/>
      <c r="I110" s="140"/>
    </row>
    <row r="111" spans="2:9" x14ac:dyDescent="0.2">
      <c r="B111" s="404"/>
      <c r="C111" s="404"/>
      <c r="D111" s="404"/>
      <c r="E111" s="404"/>
      <c r="F111" s="404"/>
      <c r="G111" s="404"/>
      <c r="H111" s="404"/>
      <c r="I111" s="140"/>
    </row>
    <row r="112" spans="2:9" x14ac:dyDescent="0.2">
      <c r="B112" s="404"/>
      <c r="C112" s="404"/>
      <c r="D112" s="404"/>
      <c r="E112" s="404"/>
      <c r="F112" s="404"/>
      <c r="G112" s="404"/>
      <c r="H112" s="404"/>
      <c r="I112" s="140"/>
    </row>
    <row r="113" spans="2:9" x14ac:dyDescent="0.2">
      <c r="B113" s="404"/>
      <c r="C113" s="404"/>
      <c r="D113" s="404"/>
      <c r="E113" s="404"/>
      <c r="F113" s="404"/>
      <c r="G113" s="404"/>
      <c r="H113" s="404"/>
      <c r="I113" s="140"/>
    </row>
    <row r="114" spans="2:9" x14ac:dyDescent="0.2">
      <c r="B114" s="404"/>
      <c r="C114" s="404"/>
      <c r="D114" s="404"/>
      <c r="E114" s="404"/>
      <c r="F114" s="404"/>
      <c r="G114" s="404"/>
      <c r="H114" s="404"/>
      <c r="I114" s="140"/>
    </row>
    <row r="115" spans="2:9" x14ac:dyDescent="0.2">
      <c r="B115" s="404"/>
      <c r="C115" s="404"/>
      <c r="D115" s="404"/>
      <c r="E115" s="404"/>
      <c r="F115" s="404"/>
      <c r="G115" s="404"/>
      <c r="H115" s="404"/>
      <c r="I115" s="140"/>
    </row>
    <row r="116" spans="2:9" x14ac:dyDescent="0.2">
      <c r="B116" s="404"/>
      <c r="C116" s="404"/>
      <c r="D116" s="404"/>
      <c r="E116" s="404"/>
      <c r="F116" s="404"/>
      <c r="G116" s="404"/>
      <c r="H116" s="404"/>
      <c r="I116" s="140"/>
    </row>
    <row r="117" spans="2:9" x14ac:dyDescent="0.2">
      <c r="B117" s="404"/>
      <c r="C117" s="404"/>
      <c r="D117" s="404"/>
      <c r="E117" s="404"/>
      <c r="F117" s="404"/>
      <c r="G117" s="404"/>
      <c r="H117" s="404"/>
      <c r="I117" s="140"/>
    </row>
    <row r="118" spans="2:9" x14ac:dyDescent="0.2">
      <c r="B118" s="404"/>
      <c r="C118" s="404"/>
      <c r="D118" s="404"/>
      <c r="E118" s="404"/>
      <c r="F118" s="404"/>
      <c r="G118" s="404"/>
      <c r="H118" s="404"/>
      <c r="I118" s="140"/>
    </row>
    <row r="119" spans="2:9" x14ac:dyDescent="0.2">
      <c r="B119" s="404"/>
      <c r="C119" s="404"/>
      <c r="D119" s="404"/>
      <c r="E119" s="404"/>
      <c r="F119" s="404"/>
      <c r="G119" s="404"/>
      <c r="H119" s="404"/>
      <c r="I119" s="140"/>
    </row>
    <row r="120" spans="2:9" x14ac:dyDescent="0.2">
      <c r="B120" s="404"/>
      <c r="C120" s="404"/>
      <c r="D120" s="404"/>
      <c r="E120" s="404"/>
      <c r="F120" s="404"/>
      <c r="G120" s="404"/>
      <c r="H120" s="404"/>
      <c r="I120" s="140"/>
    </row>
    <row r="121" spans="2:9" x14ac:dyDescent="0.2">
      <c r="B121" s="404"/>
      <c r="C121" s="404"/>
      <c r="D121" s="404"/>
      <c r="E121" s="404"/>
      <c r="F121" s="404"/>
      <c r="G121" s="404"/>
      <c r="H121" s="404"/>
      <c r="I121" s="140"/>
    </row>
    <row r="122" spans="2:9" x14ac:dyDescent="0.2">
      <c r="B122" s="404"/>
      <c r="C122" s="404"/>
      <c r="D122" s="404"/>
      <c r="E122" s="404"/>
      <c r="F122" s="404"/>
      <c r="G122" s="404"/>
      <c r="H122" s="404"/>
      <c r="I122" s="140"/>
    </row>
    <row r="123" spans="2:9" x14ac:dyDescent="0.2">
      <c r="B123" s="404"/>
      <c r="C123" s="404"/>
      <c r="D123" s="404"/>
      <c r="E123" s="404"/>
      <c r="F123" s="404"/>
      <c r="G123" s="404"/>
      <c r="H123" s="404"/>
      <c r="I123" s="140"/>
    </row>
    <row r="124" spans="2:9" x14ac:dyDescent="0.2">
      <c r="B124" s="404"/>
      <c r="C124" s="404"/>
      <c r="D124" s="404"/>
      <c r="E124" s="404"/>
      <c r="F124" s="404"/>
      <c r="G124" s="404"/>
      <c r="H124" s="404"/>
      <c r="I124" s="140"/>
    </row>
    <row r="125" spans="2:9" x14ac:dyDescent="0.2">
      <c r="B125" s="404"/>
      <c r="C125" s="404"/>
      <c r="D125" s="404"/>
      <c r="E125" s="404"/>
      <c r="F125" s="404"/>
      <c r="G125" s="404"/>
      <c r="H125" s="404"/>
      <c r="I125" s="140"/>
    </row>
    <row r="126" spans="2:9" x14ac:dyDescent="0.2">
      <c r="B126" s="404"/>
      <c r="C126" s="404"/>
      <c r="D126" s="404"/>
      <c r="E126" s="404"/>
      <c r="F126" s="404"/>
      <c r="G126" s="404"/>
      <c r="H126" s="404"/>
      <c r="I126" s="140"/>
    </row>
    <row r="127" spans="2:9" x14ac:dyDescent="0.2">
      <c r="B127" s="404"/>
      <c r="C127" s="404"/>
      <c r="D127" s="404"/>
      <c r="E127" s="404"/>
      <c r="F127" s="404"/>
      <c r="G127" s="404"/>
      <c r="H127" s="404"/>
      <c r="I127" s="140"/>
    </row>
    <row r="128" spans="2:9" x14ac:dyDescent="0.2">
      <c r="B128" s="404"/>
      <c r="C128" s="404"/>
      <c r="D128" s="404"/>
      <c r="E128" s="404"/>
      <c r="F128" s="404"/>
      <c r="G128" s="404"/>
      <c r="H128" s="404"/>
      <c r="I128" s="140"/>
    </row>
    <row r="129" spans="2:9" x14ac:dyDescent="0.2">
      <c r="B129" s="404"/>
      <c r="C129" s="404"/>
      <c r="D129" s="404"/>
      <c r="E129" s="404"/>
      <c r="F129" s="404"/>
      <c r="G129" s="404"/>
      <c r="H129" s="404"/>
      <c r="I129" s="140"/>
    </row>
    <row r="130" spans="2:9" x14ac:dyDescent="0.2">
      <c r="B130" s="404"/>
      <c r="C130" s="404"/>
      <c r="D130" s="404"/>
      <c r="E130" s="404"/>
      <c r="F130" s="404"/>
      <c r="G130" s="404"/>
      <c r="H130" s="404"/>
      <c r="I130" s="140"/>
    </row>
    <row r="131" spans="2:9" x14ac:dyDescent="0.2">
      <c r="B131" s="404"/>
      <c r="C131" s="404"/>
      <c r="D131" s="404"/>
      <c r="E131" s="404"/>
      <c r="F131" s="404"/>
      <c r="G131" s="404"/>
      <c r="H131" s="404"/>
      <c r="I131" s="140"/>
    </row>
    <row r="132" spans="2:9" x14ac:dyDescent="0.2">
      <c r="B132" s="404"/>
      <c r="C132" s="404"/>
      <c r="D132" s="404"/>
      <c r="E132" s="404"/>
      <c r="F132" s="404"/>
      <c r="G132" s="404"/>
      <c r="H132" s="404"/>
      <c r="I132" s="140"/>
    </row>
    <row r="133" spans="2:9" x14ac:dyDescent="0.2">
      <c r="B133" s="404"/>
      <c r="C133" s="404"/>
      <c r="D133" s="404"/>
      <c r="E133" s="404"/>
      <c r="F133" s="404"/>
      <c r="G133" s="404"/>
      <c r="H133" s="404"/>
      <c r="I133" s="140"/>
    </row>
    <row r="134" spans="2:9" x14ac:dyDescent="0.2">
      <c r="B134" s="404"/>
      <c r="C134" s="404"/>
      <c r="D134" s="404"/>
      <c r="E134" s="404"/>
      <c r="F134" s="404"/>
      <c r="G134" s="404"/>
      <c r="H134" s="404"/>
      <c r="I134" s="140"/>
    </row>
    <row r="135" spans="2:9" x14ac:dyDescent="0.2">
      <c r="B135" s="404"/>
      <c r="C135" s="404"/>
      <c r="D135" s="404"/>
      <c r="E135" s="404"/>
      <c r="F135" s="404"/>
      <c r="G135" s="404"/>
      <c r="H135" s="404"/>
      <c r="I135" s="140"/>
    </row>
    <row r="136" spans="2:9" x14ac:dyDescent="0.2">
      <c r="B136" s="404"/>
      <c r="C136" s="404"/>
      <c r="D136" s="404"/>
      <c r="E136" s="404"/>
      <c r="F136" s="404"/>
      <c r="G136" s="404"/>
      <c r="H136" s="404"/>
      <c r="I136" s="140"/>
    </row>
    <row r="137" spans="2:9" x14ac:dyDescent="0.2">
      <c r="B137" s="404"/>
      <c r="C137" s="404"/>
      <c r="D137" s="404"/>
      <c r="E137" s="404"/>
      <c r="F137" s="404"/>
      <c r="G137" s="404"/>
      <c r="H137" s="404"/>
      <c r="I137" s="140"/>
    </row>
    <row r="138" spans="2:9" x14ac:dyDescent="0.2">
      <c r="B138" s="404"/>
      <c r="C138" s="404"/>
      <c r="D138" s="404"/>
      <c r="E138" s="404"/>
      <c r="F138" s="404"/>
      <c r="G138" s="404"/>
      <c r="H138" s="404"/>
      <c r="I138" s="140"/>
    </row>
    <row r="139" spans="2:9" x14ac:dyDescent="0.2">
      <c r="B139" s="404"/>
      <c r="C139" s="404"/>
      <c r="D139" s="404"/>
      <c r="E139" s="404"/>
      <c r="F139" s="404"/>
      <c r="G139" s="404"/>
      <c r="H139" s="404"/>
      <c r="I139" s="140"/>
    </row>
    <row r="140" spans="2:9" x14ac:dyDescent="0.2">
      <c r="B140" s="404"/>
      <c r="C140" s="404"/>
      <c r="D140" s="404"/>
      <c r="E140" s="404"/>
      <c r="F140" s="404"/>
      <c r="G140" s="404"/>
      <c r="H140" s="404"/>
      <c r="I140" s="140"/>
    </row>
    <row r="141" spans="2:9" x14ac:dyDescent="0.2">
      <c r="B141" s="404"/>
      <c r="C141" s="404"/>
      <c r="D141" s="404"/>
      <c r="E141" s="404"/>
      <c r="F141" s="404"/>
      <c r="G141" s="404"/>
      <c r="H141" s="404"/>
      <c r="I141" s="140"/>
    </row>
    <row r="142" spans="2:9" x14ac:dyDescent="0.2">
      <c r="B142" s="404"/>
      <c r="C142" s="404"/>
      <c r="D142" s="404"/>
      <c r="E142" s="404"/>
      <c r="F142" s="404"/>
      <c r="G142" s="404"/>
      <c r="H142" s="404"/>
      <c r="I142" s="140"/>
    </row>
    <row r="143" spans="2:9" x14ac:dyDescent="0.2">
      <c r="B143" s="404"/>
      <c r="C143" s="404"/>
      <c r="D143" s="404"/>
      <c r="E143" s="404"/>
      <c r="F143" s="404"/>
      <c r="G143" s="404"/>
      <c r="H143" s="404"/>
      <c r="I143" s="140"/>
    </row>
    <row r="144" spans="2:9" x14ac:dyDescent="0.2">
      <c r="B144" s="404"/>
      <c r="C144" s="404"/>
      <c r="D144" s="404"/>
      <c r="E144" s="404"/>
      <c r="F144" s="404"/>
      <c r="G144" s="404"/>
      <c r="H144" s="404"/>
      <c r="I144" s="140"/>
    </row>
    <row r="145" spans="2:9" x14ac:dyDescent="0.2">
      <c r="B145" s="404"/>
      <c r="C145" s="404"/>
      <c r="D145" s="404"/>
      <c r="E145" s="404"/>
      <c r="F145" s="404"/>
      <c r="G145" s="404"/>
      <c r="H145" s="404"/>
      <c r="I145" s="140"/>
    </row>
    <row r="146" spans="2:9" x14ac:dyDescent="0.2">
      <c r="B146" s="404"/>
      <c r="C146" s="404"/>
      <c r="D146" s="404"/>
      <c r="E146" s="404"/>
      <c r="F146" s="404"/>
      <c r="G146" s="404"/>
      <c r="H146" s="404"/>
      <c r="I146" s="140"/>
    </row>
    <row r="147" spans="2:9" x14ac:dyDescent="0.2">
      <c r="B147" s="404"/>
      <c r="C147" s="404"/>
      <c r="D147" s="404"/>
      <c r="E147" s="404"/>
      <c r="F147" s="404"/>
      <c r="G147" s="404"/>
      <c r="H147" s="404"/>
      <c r="I147" s="140"/>
    </row>
    <row r="148" spans="2:9" x14ac:dyDescent="0.2">
      <c r="B148" s="404"/>
      <c r="C148" s="404"/>
      <c r="D148" s="404"/>
      <c r="E148" s="404"/>
      <c r="F148" s="404"/>
      <c r="G148" s="404"/>
      <c r="H148" s="404"/>
      <c r="I148" s="140"/>
    </row>
    <row r="149" spans="2:9" x14ac:dyDescent="0.2">
      <c r="B149" s="404"/>
      <c r="C149" s="404"/>
      <c r="D149" s="404"/>
      <c r="E149" s="404"/>
      <c r="F149" s="404"/>
      <c r="G149" s="404"/>
      <c r="H149" s="404"/>
      <c r="I149" s="140"/>
    </row>
    <row r="150" spans="2:9" x14ac:dyDescent="0.2">
      <c r="B150" s="404"/>
      <c r="C150" s="404"/>
      <c r="D150" s="404"/>
      <c r="E150" s="404"/>
      <c r="F150" s="404"/>
      <c r="G150" s="404"/>
      <c r="H150" s="404"/>
      <c r="I150" s="140"/>
    </row>
    <row r="151" spans="2:9" x14ac:dyDescent="0.2">
      <c r="B151" s="404"/>
      <c r="C151" s="404"/>
      <c r="D151" s="404"/>
      <c r="E151" s="404"/>
      <c r="F151" s="404"/>
      <c r="G151" s="404"/>
      <c r="H151" s="404"/>
      <c r="I151" s="140"/>
    </row>
    <row r="152" spans="2:9" x14ac:dyDescent="0.2">
      <c r="B152" s="404"/>
      <c r="C152" s="404"/>
      <c r="D152" s="404"/>
      <c r="E152" s="404"/>
      <c r="F152" s="404"/>
      <c r="G152" s="404"/>
      <c r="H152" s="404"/>
      <c r="I152" s="140"/>
    </row>
    <row r="153" spans="2:9" x14ac:dyDescent="0.2">
      <c r="B153" s="404"/>
      <c r="C153" s="404"/>
      <c r="D153" s="404"/>
      <c r="E153" s="404"/>
      <c r="F153" s="404"/>
      <c r="G153" s="404"/>
      <c r="H153" s="404"/>
      <c r="I153" s="140"/>
    </row>
    <row r="154" spans="2:9" x14ac:dyDescent="0.2">
      <c r="B154" s="404"/>
      <c r="C154" s="404"/>
      <c r="D154" s="404"/>
      <c r="E154" s="404"/>
      <c r="F154" s="404"/>
      <c r="G154" s="404"/>
      <c r="H154" s="404"/>
      <c r="I154" s="140"/>
    </row>
    <row r="155" spans="2:9" x14ac:dyDescent="0.2">
      <c r="B155" s="404"/>
      <c r="C155" s="404"/>
      <c r="D155" s="404"/>
      <c r="E155" s="404"/>
      <c r="F155" s="404"/>
      <c r="G155" s="404"/>
      <c r="H155" s="404"/>
      <c r="I155" s="140"/>
    </row>
    <row r="156" spans="2:9" x14ac:dyDescent="0.2">
      <c r="B156" s="404"/>
      <c r="C156" s="404"/>
      <c r="D156" s="404"/>
      <c r="E156" s="404"/>
      <c r="F156" s="404"/>
      <c r="G156" s="404"/>
      <c r="H156" s="404"/>
      <c r="I156" s="140"/>
    </row>
    <row r="157" spans="2:9" x14ac:dyDescent="0.2">
      <c r="B157" s="404"/>
      <c r="C157" s="404"/>
      <c r="D157" s="404"/>
      <c r="E157" s="404"/>
      <c r="F157" s="404"/>
      <c r="G157" s="404"/>
      <c r="H157" s="404"/>
      <c r="I157" s="140"/>
    </row>
    <row r="158" spans="2:9" x14ac:dyDescent="0.2">
      <c r="B158" s="404"/>
      <c r="C158" s="404"/>
      <c r="D158" s="404"/>
      <c r="E158" s="404"/>
      <c r="F158" s="404"/>
      <c r="G158" s="404"/>
      <c r="H158" s="404"/>
      <c r="I158" s="140"/>
    </row>
    <row r="159" spans="2:9" x14ac:dyDescent="0.2">
      <c r="B159" s="404"/>
      <c r="C159" s="404"/>
      <c r="D159" s="404"/>
      <c r="E159" s="404"/>
      <c r="F159" s="404"/>
      <c r="G159" s="404"/>
      <c r="H159" s="404"/>
      <c r="I159" s="140"/>
    </row>
    <row r="160" spans="2:9" x14ac:dyDescent="0.2">
      <c r="B160" s="404"/>
      <c r="C160" s="404"/>
      <c r="D160" s="404"/>
      <c r="E160" s="404"/>
      <c r="F160" s="404"/>
      <c r="G160" s="404"/>
      <c r="H160" s="404"/>
      <c r="I160" s="140"/>
    </row>
    <row r="161" spans="2:9" x14ac:dyDescent="0.2">
      <c r="B161" s="404"/>
      <c r="C161" s="404"/>
      <c r="D161" s="404"/>
      <c r="E161" s="404"/>
      <c r="F161" s="404"/>
      <c r="G161" s="404"/>
      <c r="H161" s="404"/>
      <c r="I161" s="140"/>
    </row>
    <row r="162" spans="2:9" x14ac:dyDescent="0.2">
      <c r="B162" s="404"/>
      <c r="C162" s="404"/>
      <c r="D162" s="404"/>
      <c r="E162" s="404"/>
      <c r="F162" s="404"/>
      <c r="G162" s="404"/>
      <c r="H162" s="404"/>
      <c r="I162" s="140"/>
    </row>
    <row r="163" spans="2:9" x14ac:dyDescent="0.2">
      <c r="B163" s="404"/>
      <c r="C163" s="404"/>
      <c r="D163" s="404"/>
      <c r="E163" s="404"/>
      <c r="F163" s="404"/>
      <c r="G163" s="404"/>
      <c r="H163" s="404"/>
      <c r="I163" s="140"/>
    </row>
    <row r="164" spans="2:9" x14ac:dyDescent="0.2">
      <c r="B164" s="404"/>
      <c r="C164" s="404"/>
      <c r="D164" s="404"/>
      <c r="E164" s="404"/>
      <c r="F164" s="404"/>
      <c r="G164" s="404"/>
      <c r="H164" s="404"/>
      <c r="I164" s="140"/>
    </row>
    <row r="165" spans="2:9" x14ac:dyDescent="0.2">
      <c r="B165" s="404"/>
      <c r="C165" s="404"/>
      <c r="D165" s="404"/>
      <c r="E165" s="404"/>
      <c r="F165" s="404"/>
      <c r="G165" s="404"/>
      <c r="H165" s="404"/>
      <c r="I165" s="140"/>
    </row>
    <row r="166" spans="2:9" x14ac:dyDescent="0.2">
      <c r="B166" s="404"/>
      <c r="C166" s="404"/>
      <c r="D166" s="404"/>
      <c r="E166" s="404"/>
      <c r="F166" s="404"/>
      <c r="G166" s="404"/>
      <c r="H166" s="404"/>
      <c r="I166" s="140"/>
    </row>
    <row r="167" spans="2:9" x14ac:dyDescent="0.2">
      <c r="B167" s="404"/>
      <c r="C167" s="404"/>
      <c r="D167" s="404"/>
      <c r="E167" s="404"/>
      <c r="F167" s="404"/>
      <c r="G167" s="404"/>
      <c r="H167" s="404"/>
      <c r="I167" s="140"/>
    </row>
    <row r="168" spans="2:9" x14ac:dyDescent="0.2">
      <c r="B168" s="404"/>
      <c r="C168" s="404"/>
      <c r="D168" s="404"/>
      <c r="E168" s="404"/>
      <c r="F168" s="404"/>
      <c r="G168" s="404"/>
      <c r="H168" s="404"/>
      <c r="I168" s="140"/>
    </row>
    <row r="169" spans="2:9" x14ac:dyDescent="0.2">
      <c r="B169" s="404"/>
      <c r="C169" s="404"/>
      <c r="D169" s="404"/>
      <c r="E169" s="404"/>
      <c r="F169" s="404"/>
      <c r="G169" s="404"/>
      <c r="H169" s="404"/>
      <c r="I169" s="140"/>
    </row>
    <row r="170" spans="2:9" x14ac:dyDescent="0.2">
      <c r="B170" s="404"/>
      <c r="C170" s="404"/>
      <c r="D170" s="404"/>
      <c r="E170" s="404"/>
      <c r="F170" s="404"/>
      <c r="G170" s="404"/>
      <c r="H170" s="404"/>
      <c r="I170" s="140"/>
    </row>
    <row r="171" spans="2:9" x14ac:dyDescent="0.2">
      <c r="B171" s="404"/>
      <c r="C171" s="404"/>
      <c r="D171" s="404"/>
      <c r="E171" s="404"/>
      <c r="F171" s="404"/>
      <c r="G171" s="404"/>
      <c r="H171" s="404"/>
      <c r="I171" s="140"/>
    </row>
    <row r="172" spans="2:9" x14ac:dyDescent="0.2">
      <c r="B172" s="404"/>
      <c r="C172" s="404"/>
      <c r="D172" s="404"/>
      <c r="E172" s="404"/>
      <c r="F172" s="404"/>
      <c r="G172" s="404"/>
      <c r="H172" s="404"/>
      <c r="I172" s="140"/>
    </row>
    <row r="173" spans="2:9" x14ac:dyDescent="0.2">
      <c r="B173" s="404"/>
      <c r="C173" s="404"/>
      <c r="D173" s="404"/>
      <c r="E173" s="404"/>
      <c r="F173" s="404"/>
      <c r="G173" s="404"/>
      <c r="H173" s="404"/>
      <c r="I173" s="140"/>
    </row>
    <row r="174" spans="2:9" x14ac:dyDescent="0.2">
      <c r="B174" s="404"/>
      <c r="C174" s="404"/>
      <c r="D174" s="404"/>
      <c r="E174" s="404"/>
      <c r="F174" s="404"/>
      <c r="G174" s="404"/>
      <c r="H174" s="404"/>
      <c r="I174" s="140"/>
    </row>
    <row r="175" spans="2:9" x14ac:dyDescent="0.2">
      <c r="B175" s="404"/>
      <c r="C175" s="404"/>
      <c r="D175" s="404"/>
      <c r="E175" s="404"/>
      <c r="F175" s="404"/>
      <c r="G175" s="404"/>
      <c r="H175" s="404"/>
      <c r="I175" s="140"/>
    </row>
    <row r="176" spans="2:9" x14ac:dyDescent="0.2">
      <c r="B176" s="404"/>
      <c r="C176" s="404"/>
      <c r="D176" s="404"/>
      <c r="E176" s="404"/>
      <c r="F176" s="404"/>
      <c r="G176" s="404"/>
      <c r="H176" s="404"/>
      <c r="I176" s="140"/>
    </row>
    <row r="177" spans="2:9" x14ac:dyDescent="0.2">
      <c r="B177" s="404"/>
      <c r="C177" s="404"/>
      <c r="D177" s="404"/>
      <c r="E177" s="404"/>
      <c r="F177" s="404"/>
      <c r="G177" s="404"/>
      <c r="H177" s="404"/>
      <c r="I177" s="140"/>
    </row>
    <row r="178" spans="2:9" x14ac:dyDescent="0.2">
      <c r="B178" s="404"/>
      <c r="C178" s="404"/>
      <c r="D178" s="404"/>
      <c r="E178" s="404"/>
      <c r="F178" s="404"/>
      <c r="G178" s="404"/>
      <c r="H178" s="404"/>
      <c r="I178" s="140"/>
    </row>
    <row r="179" spans="2:9" x14ac:dyDescent="0.2">
      <c r="B179" s="404"/>
      <c r="C179" s="404"/>
      <c r="D179" s="404"/>
      <c r="E179" s="404"/>
      <c r="F179" s="404"/>
      <c r="G179" s="404"/>
      <c r="H179" s="404"/>
      <c r="I179" s="140"/>
    </row>
    <row r="180" spans="2:9" x14ac:dyDescent="0.2">
      <c r="B180" s="404"/>
      <c r="C180" s="404"/>
      <c r="D180" s="404"/>
      <c r="E180" s="404"/>
      <c r="F180" s="404"/>
      <c r="G180" s="404"/>
      <c r="H180" s="404"/>
      <c r="I180" s="140"/>
    </row>
    <row r="181" spans="2:9" x14ac:dyDescent="0.2">
      <c r="B181" s="404"/>
      <c r="C181" s="404"/>
      <c r="D181" s="404"/>
      <c r="E181" s="404"/>
      <c r="F181" s="404"/>
      <c r="G181" s="404"/>
      <c r="H181" s="404"/>
      <c r="I181" s="140"/>
    </row>
    <row r="182" spans="2:9" x14ac:dyDescent="0.2">
      <c r="B182" s="404"/>
      <c r="C182" s="404"/>
      <c r="D182" s="404"/>
      <c r="E182" s="404"/>
      <c r="F182" s="404"/>
      <c r="G182" s="404"/>
      <c r="H182" s="404"/>
      <c r="I182" s="140"/>
    </row>
    <row r="183" spans="2:9" x14ac:dyDescent="0.2">
      <c r="B183" s="404"/>
      <c r="C183" s="404"/>
      <c r="D183" s="404"/>
      <c r="E183" s="404"/>
      <c r="F183" s="404"/>
      <c r="G183" s="404"/>
      <c r="H183" s="404"/>
      <c r="I183" s="140"/>
    </row>
    <row r="184" spans="2:9" x14ac:dyDescent="0.2">
      <c r="B184" s="404"/>
      <c r="C184" s="404"/>
      <c r="D184" s="404"/>
      <c r="E184" s="404"/>
      <c r="F184" s="404"/>
      <c r="G184" s="404"/>
      <c r="H184" s="404"/>
      <c r="I184" s="140"/>
    </row>
    <row r="185" spans="2:9" x14ac:dyDescent="0.2">
      <c r="B185" s="404"/>
      <c r="C185" s="404"/>
      <c r="D185" s="404"/>
      <c r="E185" s="404"/>
      <c r="F185" s="404"/>
      <c r="G185" s="404"/>
      <c r="H185" s="404"/>
      <c r="I185" s="140"/>
    </row>
    <row r="186" spans="2:9" x14ac:dyDescent="0.2">
      <c r="B186" s="404"/>
      <c r="C186" s="404"/>
      <c r="D186" s="404"/>
      <c r="E186" s="404"/>
      <c r="F186" s="404"/>
      <c r="G186" s="404"/>
      <c r="H186" s="404"/>
      <c r="I186" s="140"/>
    </row>
    <row r="187" spans="2:9" x14ac:dyDescent="0.2">
      <c r="B187" s="404"/>
      <c r="C187" s="404"/>
      <c r="D187" s="404"/>
      <c r="E187" s="404"/>
      <c r="F187" s="404"/>
      <c r="G187" s="404"/>
      <c r="H187" s="404"/>
      <c r="I187" s="140"/>
    </row>
    <row r="188" spans="2:9" x14ac:dyDescent="0.2">
      <c r="B188" s="404"/>
      <c r="C188" s="404"/>
      <c r="D188" s="404"/>
      <c r="E188" s="404"/>
      <c r="F188" s="404"/>
      <c r="G188" s="404"/>
      <c r="H188" s="404"/>
      <c r="I188" s="140"/>
    </row>
    <row r="189" spans="2:9" x14ac:dyDescent="0.2">
      <c r="B189" s="404"/>
      <c r="C189" s="404"/>
      <c r="D189" s="404"/>
      <c r="E189" s="404"/>
      <c r="F189" s="404"/>
      <c r="G189" s="404"/>
      <c r="H189" s="404"/>
      <c r="I189" s="140"/>
    </row>
    <row r="190" spans="2:9" x14ac:dyDescent="0.2">
      <c r="B190" s="404"/>
      <c r="C190" s="404"/>
      <c r="D190" s="404"/>
      <c r="E190" s="404"/>
      <c r="F190" s="404"/>
      <c r="G190" s="404"/>
      <c r="H190" s="404"/>
      <c r="I190" s="140"/>
    </row>
    <row r="191" spans="2:9" x14ac:dyDescent="0.2">
      <c r="B191" s="404"/>
      <c r="C191" s="404"/>
      <c r="D191" s="404"/>
      <c r="E191" s="404"/>
      <c r="F191" s="404"/>
      <c r="G191" s="404"/>
      <c r="H191" s="404"/>
      <c r="I191" s="140"/>
    </row>
    <row r="192" spans="2:9" x14ac:dyDescent="0.2">
      <c r="B192" s="404"/>
      <c r="C192" s="404"/>
      <c r="D192" s="404"/>
      <c r="E192" s="404"/>
      <c r="F192" s="404"/>
      <c r="G192" s="404"/>
      <c r="H192" s="404"/>
      <c r="I192" s="140"/>
    </row>
    <row r="193" spans="2:9" x14ac:dyDescent="0.2">
      <c r="B193" s="404"/>
      <c r="C193" s="404"/>
      <c r="D193" s="404"/>
      <c r="E193" s="404"/>
      <c r="F193" s="404"/>
      <c r="G193" s="404"/>
      <c r="H193" s="404"/>
      <c r="I193" s="140"/>
    </row>
    <row r="194" spans="2:9" x14ac:dyDescent="0.2">
      <c r="B194" s="404"/>
      <c r="C194" s="404"/>
      <c r="D194" s="404"/>
      <c r="E194" s="404"/>
      <c r="F194" s="404"/>
      <c r="G194" s="404"/>
      <c r="H194" s="404"/>
      <c r="I194" s="140"/>
    </row>
    <row r="195" spans="2:9" x14ac:dyDescent="0.2">
      <c r="B195" s="404"/>
      <c r="C195" s="404"/>
      <c r="D195" s="404"/>
      <c r="E195" s="404"/>
      <c r="F195" s="404"/>
      <c r="G195" s="404"/>
      <c r="H195" s="404"/>
      <c r="I195" s="140"/>
    </row>
    <row r="196" spans="2:9" x14ac:dyDescent="0.2">
      <c r="B196" s="404"/>
      <c r="C196" s="404"/>
      <c r="D196" s="404"/>
      <c r="E196" s="404"/>
      <c r="F196" s="404"/>
      <c r="G196" s="404"/>
      <c r="H196" s="404"/>
      <c r="I196" s="140"/>
    </row>
    <row r="197" spans="2:9" x14ac:dyDescent="0.2">
      <c r="B197" s="404"/>
      <c r="C197" s="404"/>
      <c r="D197" s="404"/>
      <c r="E197" s="404"/>
      <c r="F197" s="404"/>
      <c r="G197" s="404"/>
      <c r="H197" s="404"/>
      <c r="I197" s="140"/>
    </row>
    <row r="198" spans="2:9" x14ac:dyDescent="0.2">
      <c r="B198" s="404"/>
      <c r="C198" s="404"/>
      <c r="D198" s="404"/>
      <c r="E198" s="404"/>
      <c r="F198" s="404"/>
      <c r="G198" s="404"/>
      <c r="H198" s="404"/>
      <c r="I198" s="140"/>
    </row>
    <row r="199" spans="2:9" x14ac:dyDescent="0.2">
      <c r="B199" s="404"/>
      <c r="C199" s="404"/>
      <c r="D199" s="404"/>
      <c r="E199" s="404"/>
      <c r="F199" s="404"/>
      <c r="G199" s="404"/>
      <c r="H199" s="404"/>
      <c r="I199" s="140"/>
    </row>
    <row r="200" spans="2:9" x14ac:dyDescent="0.2">
      <c r="B200" s="404"/>
      <c r="C200" s="404"/>
      <c r="D200" s="404"/>
      <c r="E200" s="404"/>
      <c r="F200" s="404"/>
      <c r="G200" s="404"/>
      <c r="H200" s="404"/>
      <c r="I200" s="140"/>
    </row>
    <row r="201" spans="2:9" x14ac:dyDescent="0.2">
      <c r="B201" s="404"/>
      <c r="C201" s="404"/>
      <c r="D201" s="404"/>
      <c r="E201" s="404"/>
      <c r="F201" s="404"/>
      <c r="G201" s="404"/>
      <c r="H201" s="404"/>
      <c r="I201" s="140"/>
    </row>
    <row r="202" spans="2:9" x14ac:dyDescent="0.2">
      <c r="B202" s="404"/>
      <c r="C202" s="404"/>
      <c r="D202" s="404"/>
      <c r="E202" s="404"/>
      <c r="F202" s="404"/>
      <c r="G202" s="404"/>
      <c r="H202" s="404"/>
      <c r="I202" s="140"/>
    </row>
    <row r="203" spans="2:9" x14ac:dyDescent="0.2">
      <c r="B203" s="404"/>
      <c r="C203" s="404"/>
      <c r="D203" s="404"/>
      <c r="E203" s="404"/>
      <c r="F203" s="404"/>
      <c r="G203" s="404"/>
      <c r="H203" s="404"/>
      <c r="I203" s="140"/>
    </row>
    <row r="204" spans="2:9" x14ac:dyDescent="0.2">
      <c r="B204" s="404"/>
      <c r="C204" s="404"/>
      <c r="D204" s="404"/>
      <c r="E204" s="404"/>
      <c r="F204" s="404"/>
      <c r="G204" s="404"/>
      <c r="H204" s="404"/>
      <c r="I204" s="140"/>
    </row>
    <row r="205" spans="2:9" x14ac:dyDescent="0.2">
      <c r="B205" s="404"/>
      <c r="C205" s="404"/>
      <c r="D205" s="404"/>
      <c r="E205" s="404"/>
      <c r="F205" s="404"/>
      <c r="G205" s="404"/>
      <c r="H205" s="404"/>
      <c r="I205" s="140"/>
    </row>
    <row r="206" spans="2:9" x14ac:dyDescent="0.2">
      <c r="B206" s="404"/>
      <c r="C206" s="404"/>
      <c r="D206" s="404"/>
      <c r="E206" s="404"/>
      <c r="F206" s="404"/>
      <c r="G206" s="404"/>
      <c r="H206" s="404"/>
      <c r="I206" s="140"/>
    </row>
    <row r="207" spans="2:9" x14ac:dyDescent="0.2">
      <c r="B207" s="404"/>
      <c r="C207" s="404"/>
      <c r="D207" s="404"/>
      <c r="E207" s="404"/>
      <c r="F207" s="404"/>
      <c r="G207" s="404"/>
      <c r="H207" s="404"/>
      <c r="I207" s="140"/>
    </row>
    <row r="208" spans="2:9" x14ac:dyDescent="0.2">
      <c r="B208" s="404"/>
      <c r="C208" s="404"/>
      <c r="D208" s="404"/>
      <c r="E208" s="404"/>
      <c r="F208" s="404"/>
      <c r="G208" s="404"/>
      <c r="H208" s="404"/>
      <c r="I208" s="140"/>
    </row>
    <row r="209" spans="2:9" x14ac:dyDescent="0.2">
      <c r="B209" s="404"/>
      <c r="C209" s="404"/>
      <c r="D209" s="404"/>
      <c r="E209" s="404"/>
      <c r="F209" s="404"/>
      <c r="G209" s="404"/>
      <c r="H209" s="404"/>
      <c r="I209" s="140"/>
    </row>
    <row r="210" spans="2:9" x14ac:dyDescent="0.2">
      <c r="B210" s="404"/>
      <c r="C210" s="404"/>
      <c r="D210" s="404"/>
      <c r="E210" s="404"/>
      <c r="F210" s="404"/>
      <c r="G210" s="404"/>
      <c r="H210" s="404"/>
      <c r="I210" s="140"/>
    </row>
    <row r="211" spans="2:9" x14ac:dyDescent="0.2">
      <c r="B211" s="404"/>
      <c r="C211" s="404"/>
      <c r="D211" s="404"/>
      <c r="E211" s="404"/>
      <c r="F211" s="404"/>
      <c r="G211" s="404"/>
      <c r="H211" s="404"/>
      <c r="I211" s="140"/>
    </row>
    <row r="212" spans="2:9" x14ac:dyDescent="0.2">
      <c r="B212" s="404"/>
      <c r="C212" s="404"/>
      <c r="D212" s="404"/>
      <c r="E212" s="404"/>
      <c r="F212" s="404"/>
      <c r="G212" s="404"/>
      <c r="H212" s="404"/>
      <c r="I212" s="140"/>
    </row>
    <row r="213" spans="2:9" x14ac:dyDescent="0.2">
      <c r="B213" s="404"/>
      <c r="C213" s="404"/>
      <c r="D213" s="404"/>
      <c r="E213" s="404"/>
      <c r="F213" s="404"/>
      <c r="G213" s="404"/>
      <c r="H213" s="404"/>
      <c r="I213" s="140"/>
    </row>
    <row r="214" spans="2:9" x14ac:dyDescent="0.2">
      <c r="B214" s="404"/>
      <c r="C214" s="404"/>
      <c r="D214" s="404"/>
      <c r="E214" s="404"/>
      <c r="F214" s="404"/>
      <c r="G214" s="404"/>
      <c r="H214" s="404"/>
      <c r="I214" s="140"/>
    </row>
    <row r="215" spans="2:9" x14ac:dyDescent="0.2">
      <c r="B215" s="404"/>
      <c r="C215" s="404"/>
      <c r="D215" s="404"/>
      <c r="E215" s="404"/>
      <c r="F215" s="404"/>
      <c r="G215" s="404"/>
      <c r="H215" s="404"/>
      <c r="I215" s="140"/>
    </row>
    <row r="216" spans="2:9" x14ac:dyDescent="0.2">
      <c r="B216" s="404"/>
      <c r="C216" s="404"/>
      <c r="D216" s="404"/>
      <c r="E216" s="404"/>
      <c r="F216" s="404"/>
      <c r="G216" s="404"/>
      <c r="H216" s="404"/>
      <c r="I216" s="140"/>
    </row>
    <row r="217" spans="2:9" x14ac:dyDescent="0.2">
      <c r="B217" s="404"/>
      <c r="C217" s="404"/>
      <c r="D217" s="404"/>
      <c r="E217" s="404"/>
      <c r="F217" s="404"/>
      <c r="G217" s="404"/>
      <c r="H217" s="404"/>
      <c r="I217" s="140"/>
    </row>
    <row r="218" spans="2:9" x14ac:dyDescent="0.2">
      <c r="B218" s="404"/>
      <c r="C218" s="404"/>
      <c r="D218" s="404"/>
      <c r="E218" s="404"/>
      <c r="F218" s="404"/>
      <c r="G218" s="404"/>
      <c r="H218" s="404"/>
      <c r="I218" s="140"/>
    </row>
    <row r="219" spans="2:9" x14ac:dyDescent="0.2">
      <c r="B219" s="404"/>
      <c r="C219" s="404"/>
      <c r="D219" s="404"/>
      <c r="E219" s="404"/>
      <c r="F219" s="404"/>
      <c r="G219" s="404"/>
      <c r="H219" s="404"/>
      <c r="I219" s="140"/>
    </row>
    <row r="220" spans="2:9" x14ac:dyDescent="0.2">
      <c r="B220" s="404"/>
      <c r="C220" s="404"/>
      <c r="D220" s="404"/>
      <c r="E220" s="404"/>
      <c r="F220" s="404"/>
      <c r="G220" s="404"/>
      <c r="H220" s="404"/>
      <c r="I220" s="140"/>
    </row>
    <row r="221" spans="2:9" x14ac:dyDescent="0.2">
      <c r="B221" s="404"/>
      <c r="C221" s="404"/>
      <c r="D221" s="404"/>
      <c r="E221" s="404"/>
      <c r="F221" s="404"/>
      <c r="G221" s="404"/>
      <c r="H221" s="404"/>
      <c r="I221" s="140"/>
    </row>
    <row r="222" spans="2:9" x14ac:dyDescent="0.2">
      <c r="B222" s="404"/>
      <c r="C222" s="404"/>
      <c r="D222" s="404"/>
      <c r="E222" s="404"/>
      <c r="F222" s="404"/>
      <c r="G222" s="404"/>
      <c r="H222" s="404"/>
      <c r="I222" s="140"/>
    </row>
    <row r="223" spans="2:9" x14ac:dyDescent="0.2">
      <c r="B223" s="404"/>
      <c r="C223" s="404"/>
      <c r="D223" s="404"/>
      <c r="E223" s="404"/>
      <c r="F223" s="404"/>
      <c r="G223" s="404"/>
      <c r="H223" s="404"/>
      <c r="I223" s="140"/>
    </row>
    <row r="224" spans="2:9" x14ac:dyDescent="0.2">
      <c r="B224" s="404"/>
      <c r="C224" s="404"/>
      <c r="D224" s="404"/>
      <c r="E224" s="404"/>
      <c r="F224" s="404"/>
      <c r="G224" s="404"/>
      <c r="H224" s="404"/>
      <c r="I224" s="140"/>
    </row>
    <row r="225" spans="2:9" x14ac:dyDescent="0.2">
      <c r="B225" s="404"/>
      <c r="C225" s="404"/>
      <c r="D225" s="404"/>
      <c r="E225" s="404"/>
      <c r="F225" s="404"/>
      <c r="G225" s="404"/>
      <c r="H225" s="404"/>
      <c r="I225" s="140"/>
    </row>
    <row r="226" spans="2:9" x14ac:dyDescent="0.2">
      <c r="B226" s="404"/>
      <c r="C226" s="404"/>
      <c r="D226" s="404"/>
      <c r="E226" s="404"/>
      <c r="F226" s="404"/>
      <c r="G226" s="404"/>
      <c r="H226" s="404"/>
      <c r="I226" s="140"/>
    </row>
    <row r="227" spans="2:9" x14ac:dyDescent="0.2">
      <c r="B227" s="404"/>
      <c r="C227" s="404"/>
      <c r="D227" s="404"/>
      <c r="E227" s="404"/>
      <c r="F227" s="404"/>
      <c r="G227" s="404"/>
      <c r="H227" s="404"/>
      <c r="I227" s="140"/>
    </row>
    <row r="228" spans="2:9" x14ac:dyDescent="0.2">
      <c r="B228" s="404"/>
      <c r="C228" s="404"/>
      <c r="D228" s="404"/>
      <c r="E228" s="404"/>
      <c r="F228" s="404"/>
      <c r="G228" s="404"/>
      <c r="H228" s="404"/>
      <c r="I228" s="140"/>
    </row>
    <row r="229" spans="2:9" x14ac:dyDescent="0.2">
      <c r="B229" s="404"/>
      <c r="C229" s="404"/>
      <c r="D229" s="404"/>
      <c r="E229" s="404"/>
      <c r="F229" s="404"/>
      <c r="G229" s="404"/>
      <c r="H229" s="404"/>
      <c r="I229" s="140"/>
    </row>
    <row r="230" spans="2:9" x14ac:dyDescent="0.2">
      <c r="B230" s="404"/>
      <c r="C230" s="404"/>
      <c r="D230" s="404"/>
      <c r="E230" s="404"/>
      <c r="F230" s="404"/>
      <c r="G230" s="404"/>
      <c r="H230" s="404"/>
      <c r="I230" s="140"/>
    </row>
    <row r="231" spans="2:9" x14ac:dyDescent="0.2">
      <c r="B231" s="404"/>
      <c r="C231" s="404"/>
      <c r="D231" s="404"/>
      <c r="E231" s="404"/>
      <c r="F231" s="404"/>
      <c r="G231" s="404"/>
      <c r="H231" s="404"/>
      <c r="I231" s="140"/>
    </row>
    <row r="232" spans="2:9" x14ac:dyDescent="0.2">
      <c r="B232" s="404"/>
      <c r="C232" s="404"/>
      <c r="D232" s="404"/>
      <c r="E232" s="404"/>
      <c r="F232" s="404"/>
      <c r="G232" s="404"/>
      <c r="H232" s="404"/>
      <c r="I232" s="140"/>
    </row>
    <row r="233" spans="2:9" x14ac:dyDescent="0.2">
      <c r="B233" s="404"/>
      <c r="C233" s="404"/>
      <c r="D233" s="404"/>
      <c r="E233" s="404"/>
      <c r="F233" s="404"/>
      <c r="G233" s="404"/>
      <c r="H233" s="404"/>
      <c r="I233" s="140"/>
    </row>
    <row r="234" spans="2:9" x14ac:dyDescent="0.2">
      <c r="B234" s="404"/>
      <c r="C234" s="404"/>
      <c r="D234" s="404"/>
      <c r="E234" s="404"/>
      <c r="F234" s="404"/>
      <c r="G234" s="404"/>
      <c r="H234" s="404"/>
      <c r="I234" s="140"/>
    </row>
    <row r="235" spans="2:9" x14ac:dyDescent="0.2">
      <c r="B235" s="404"/>
      <c r="C235" s="404"/>
      <c r="D235" s="404"/>
      <c r="E235" s="404"/>
      <c r="F235" s="404"/>
      <c r="G235" s="404"/>
      <c r="H235" s="404"/>
      <c r="I235" s="140"/>
    </row>
    <row r="236" spans="2:9" x14ac:dyDescent="0.2">
      <c r="B236" s="404"/>
      <c r="C236" s="404"/>
      <c r="D236" s="404"/>
      <c r="E236" s="404"/>
      <c r="F236" s="404"/>
      <c r="G236" s="404"/>
      <c r="H236" s="404"/>
      <c r="I236" s="140"/>
    </row>
    <row r="237" spans="2:9" x14ac:dyDescent="0.2">
      <c r="B237" s="404"/>
      <c r="C237" s="404"/>
      <c r="D237" s="404"/>
      <c r="E237" s="404"/>
      <c r="F237" s="404"/>
      <c r="G237" s="404"/>
      <c r="H237" s="404"/>
      <c r="I237" s="140"/>
    </row>
    <row r="238" spans="2:9" x14ac:dyDescent="0.2">
      <c r="B238" s="404"/>
      <c r="C238" s="404"/>
      <c r="D238" s="404"/>
      <c r="E238" s="404"/>
      <c r="F238" s="404"/>
      <c r="G238" s="404"/>
      <c r="H238" s="404"/>
      <c r="I238" s="140"/>
    </row>
    <row r="239" spans="2:9" x14ac:dyDescent="0.2">
      <c r="B239" s="404"/>
      <c r="C239" s="404"/>
      <c r="D239" s="404"/>
      <c r="E239" s="404"/>
      <c r="F239" s="404"/>
      <c r="G239" s="404"/>
      <c r="H239" s="404"/>
      <c r="I239" s="140"/>
    </row>
    <row r="240" spans="2:9" x14ac:dyDescent="0.2">
      <c r="B240" s="404"/>
      <c r="C240" s="404"/>
      <c r="D240" s="404"/>
      <c r="E240" s="404"/>
      <c r="F240" s="404"/>
      <c r="G240" s="404"/>
      <c r="H240" s="404"/>
      <c r="I240" s="140"/>
    </row>
    <row r="241" spans="2:9" x14ac:dyDescent="0.2">
      <c r="B241" s="404"/>
      <c r="C241" s="404"/>
      <c r="D241" s="404"/>
      <c r="E241" s="404"/>
      <c r="F241" s="404"/>
      <c r="G241" s="404"/>
      <c r="H241" s="404"/>
      <c r="I241" s="140"/>
    </row>
    <row r="242" spans="2:9" x14ac:dyDescent="0.2">
      <c r="B242" s="404"/>
      <c r="C242" s="404"/>
      <c r="D242" s="404"/>
      <c r="E242" s="404"/>
      <c r="F242" s="404"/>
      <c r="G242" s="404"/>
      <c r="H242" s="404"/>
      <c r="I242" s="140"/>
    </row>
    <row r="243" spans="2:9" x14ac:dyDescent="0.2">
      <c r="B243" s="404"/>
      <c r="C243" s="404"/>
      <c r="D243" s="404"/>
      <c r="E243" s="404"/>
      <c r="F243" s="404"/>
      <c r="G243" s="404"/>
      <c r="H243" s="404"/>
      <c r="I243" s="140"/>
    </row>
    <row r="244" spans="2:9" x14ac:dyDescent="0.2">
      <c r="B244" s="404"/>
      <c r="C244" s="404"/>
      <c r="D244" s="404"/>
      <c r="E244" s="404"/>
      <c r="F244" s="404"/>
      <c r="G244" s="404"/>
      <c r="H244" s="404"/>
      <c r="I244" s="140"/>
    </row>
    <row r="245" spans="2:9" x14ac:dyDescent="0.2">
      <c r="B245" s="404"/>
      <c r="C245" s="404"/>
      <c r="D245" s="404"/>
      <c r="E245" s="404"/>
      <c r="F245" s="404"/>
      <c r="G245" s="404"/>
      <c r="H245" s="404"/>
      <c r="I245" s="140"/>
    </row>
    <row r="246" spans="2:9" x14ac:dyDescent="0.2">
      <c r="B246" s="404"/>
      <c r="C246" s="404"/>
      <c r="D246" s="404"/>
      <c r="E246" s="404"/>
      <c r="F246" s="404"/>
      <c r="G246" s="404"/>
      <c r="H246" s="404"/>
      <c r="I246" s="140"/>
    </row>
    <row r="247" spans="2:9" x14ac:dyDescent="0.2">
      <c r="B247" s="404"/>
      <c r="C247" s="404"/>
      <c r="D247" s="404"/>
      <c r="E247" s="404"/>
      <c r="F247" s="404"/>
      <c r="G247" s="404"/>
      <c r="H247" s="404"/>
      <c r="I247" s="140"/>
    </row>
    <row r="248" spans="2:9" x14ac:dyDescent="0.2">
      <c r="B248" s="404"/>
      <c r="C248" s="404"/>
      <c r="D248" s="404"/>
      <c r="E248" s="404"/>
      <c r="F248" s="404"/>
      <c r="G248" s="404"/>
      <c r="H248" s="404"/>
      <c r="I248" s="140"/>
    </row>
    <row r="249" spans="2:9" x14ac:dyDescent="0.2">
      <c r="B249" s="404"/>
      <c r="C249" s="404"/>
      <c r="D249" s="404"/>
      <c r="E249" s="404"/>
      <c r="F249" s="404"/>
      <c r="G249" s="404"/>
      <c r="H249" s="404"/>
      <c r="I249" s="140"/>
    </row>
    <row r="250" spans="2:9" x14ac:dyDescent="0.2">
      <c r="B250" s="404"/>
      <c r="C250" s="404"/>
      <c r="D250" s="404"/>
      <c r="E250" s="404"/>
      <c r="F250" s="404"/>
      <c r="G250" s="404"/>
      <c r="H250" s="404"/>
      <c r="I250" s="140"/>
    </row>
    <row r="251" spans="2:9" x14ac:dyDescent="0.2">
      <c r="B251" s="404"/>
      <c r="C251" s="404"/>
      <c r="D251" s="404"/>
      <c r="E251" s="404"/>
      <c r="F251" s="404"/>
      <c r="G251" s="404"/>
      <c r="H251" s="404"/>
      <c r="I251" s="140"/>
    </row>
    <row r="252" spans="2:9" x14ac:dyDescent="0.2">
      <c r="B252" s="404"/>
      <c r="C252" s="404"/>
      <c r="D252" s="404"/>
      <c r="E252" s="404"/>
      <c r="F252" s="404"/>
      <c r="G252" s="404"/>
      <c r="H252" s="404"/>
      <c r="I252" s="140"/>
    </row>
    <row r="253" spans="2:9" x14ac:dyDescent="0.2">
      <c r="B253" s="404"/>
      <c r="C253" s="404"/>
      <c r="D253" s="404"/>
      <c r="E253" s="404"/>
      <c r="F253" s="404"/>
      <c r="G253" s="404"/>
      <c r="H253" s="404"/>
      <c r="I253" s="140"/>
    </row>
    <row r="254" spans="2:9" x14ac:dyDescent="0.2">
      <c r="B254" s="404"/>
      <c r="C254" s="404"/>
      <c r="D254" s="404"/>
      <c r="E254" s="404"/>
      <c r="F254" s="404"/>
      <c r="G254" s="404"/>
      <c r="H254" s="404"/>
      <c r="I254" s="140"/>
    </row>
    <row r="255" spans="2:9" x14ac:dyDescent="0.2">
      <c r="B255" s="404"/>
      <c r="C255" s="404"/>
      <c r="D255" s="404"/>
      <c r="E255" s="404"/>
      <c r="F255" s="404"/>
      <c r="G255" s="404"/>
      <c r="H255" s="404"/>
      <c r="I255" s="140"/>
    </row>
    <row r="256" spans="2:9" x14ac:dyDescent="0.2">
      <c r="B256" s="404"/>
      <c r="C256" s="404"/>
      <c r="D256" s="404"/>
      <c r="E256" s="404"/>
      <c r="F256" s="404"/>
      <c r="G256" s="404"/>
      <c r="H256" s="404"/>
      <c r="I256" s="140"/>
    </row>
    <row r="257" spans="2:9" x14ac:dyDescent="0.2">
      <c r="B257" s="404"/>
      <c r="C257" s="404"/>
      <c r="D257" s="404"/>
      <c r="E257" s="404"/>
      <c r="F257" s="404"/>
      <c r="G257" s="404"/>
      <c r="H257" s="404"/>
      <c r="I257" s="140"/>
    </row>
    <row r="258" spans="2:9" x14ac:dyDescent="0.2">
      <c r="B258" s="404"/>
      <c r="C258" s="404"/>
      <c r="D258" s="404"/>
      <c r="E258" s="404"/>
      <c r="F258" s="404"/>
      <c r="G258" s="404"/>
      <c r="H258" s="404"/>
      <c r="I258" s="140"/>
    </row>
    <row r="259" spans="2:9" x14ac:dyDescent="0.2">
      <c r="B259" s="404"/>
      <c r="C259" s="404"/>
      <c r="D259" s="404"/>
      <c r="E259" s="404"/>
      <c r="F259" s="404"/>
      <c r="G259" s="404"/>
      <c r="H259" s="404"/>
      <c r="I259" s="140"/>
    </row>
    <row r="260" spans="2:9" x14ac:dyDescent="0.2">
      <c r="B260" s="404"/>
      <c r="C260" s="404"/>
      <c r="D260" s="404"/>
      <c r="E260" s="404"/>
      <c r="F260" s="404"/>
      <c r="G260" s="404"/>
      <c r="H260" s="404"/>
      <c r="I260" s="140"/>
    </row>
    <row r="261" spans="2:9" x14ac:dyDescent="0.2">
      <c r="B261" s="404"/>
      <c r="C261" s="404"/>
      <c r="D261" s="404"/>
      <c r="E261" s="404"/>
      <c r="F261" s="404"/>
      <c r="G261" s="404"/>
      <c r="H261" s="404"/>
      <c r="I261" s="140"/>
    </row>
    <row r="262" spans="2:9" x14ac:dyDescent="0.2">
      <c r="B262" s="404"/>
      <c r="C262" s="404"/>
      <c r="D262" s="404"/>
      <c r="E262" s="404"/>
      <c r="F262" s="404"/>
      <c r="G262" s="404"/>
      <c r="H262" s="404"/>
      <c r="I262" s="140"/>
    </row>
    <row r="263" spans="2:9" x14ac:dyDescent="0.2">
      <c r="B263" s="404"/>
      <c r="C263" s="404"/>
      <c r="D263" s="404"/>
      <c r="E263" s="404"/>
      <c r="F263" s="404"/>
      <c r="G263" s="404"/>
      <c r="H263" s="404"/>
      <c r="I263" s="140"/>
    </row>
    <row r="264" spans="2:9" x14ac:dyDescent="0.2">
      <c r="B264" s="404"/>
      <c r="C264" s="404"/>
      <c r="D264" s="404"/>
      <c r="E264" s="404"/>
      <c r="F264" s="404"/>
      <c r="G264" s="404"/>
      <c r="H264" s="404"/>
      <c r="I264" s="140"/>
    </row>
    <row r="265" spans="2:9" x14ac:dyDescent="0.2">
      <c r="B265" s="404"/>
      <c r="C265" s="404"/>
      <c r="D265" s="404"/>
      <c r="E265" s="404"/>
      <c r="F265" s="404"/>
      <c r="G265" s="404"/>
      <c r="H265" s="404"/>
      <c r="I265" s="140"/>
    </row>
    <row r="266" spans="2:9" x14ac:dyDescent="0.2">
      <c r="B266" s="404"/>
      <c r="C266" s="404"/>
      <c r="D266" s="404"/>
      <c r="E266" s="404"/>
      <c r="F266" s="404"/>
      <c r="G266" s="404"/>
      <c r="H266" s="404"/>
      <c r="I266" s="140"/>
    </row>
    <row r="267" spans="2:9" x14ac:dyDescent="0.2">
      <c r="B267" s="404"/>
      <c r="C267" s="404"/>
      <c r="D267" s="404"/>
      <c r="E267" s="404"/>
      <c r="F267" s="404"/>
      <c r="G267" s="404"/>
      <c r="H267" s="404"/>
      <c r="I267" s="140"/>
    </row>
    <row r="268" spans="2:9" x14ac:dyDescent="0.2">
      <c r="B268" s="404"/>
      <c r="C268" s="404"/>
      <c r="D268" s="404"/>
      <c r="E268" s="404"/>
      <c r="F268" s="404"/>
      <c r="G268" s="404"/>
      <c r="H268" s="404"/>
      <c r="I268" s="140"/>
    </row>
    <row r="269" spans="2:9" x14ac:dyDescent="0.2">
      <c r="B269" s="404"/>
      <c r="C269" s="404"/>
      <c r="D269" s="404"/>
      <c r="E269" s="404"/>
      <c r="F269" s="404"/>
      <c r="G269" s="404"/>
      <c r="H269" s="404"/>
      <c r="I269" s="140"/>
    </row>
    <row r="270" spans="2:9" x14ac:dyDescent="0.2">
      <c r="B270" s="404"/>
      <c r="C270" s="404"/>
      <c r="D270" s="404"/>
      <c r="E270" s="404"/>
      <c r="F270" s="404"/>
      <c r="G270" s="404"/>
      <c r="H270" s="404"/>
      <c r="I270" s="140"/>
    </row>
    <row r="271" spans="2:9" x14ac:dyDescent="0.2">
      <c r="B271" s="404"/>
      <c r="C271" s="404"/>
      <c r="D271" s="404"/>
      <c r="E271" s="404"/>
      <c r="F271" s="404"/>
      <c r="G271" s="404"/>
      <c r="H271" s="404"/>
      <c r="I271" s="140"/>
    </row>
    <row r="272" spans="2:9" x14ac:dyDescent="0.2">
      <c r="B272" s="404"/>
      <c r="C272" s="404"/>
      <c r="D272" s="404"/>
      <c r="E272" s="404"/>
      <c r="F272" s="404"/>
      <c r="G272" s="404"/>
      <c r="H272" s="404"/>
      <c r="I272" s="140"/>
    </row>
    <row r="273" spans="2:9" x14ac:dyDescent="0.2">
      <c r="B273" s="404"/>
      <c r="C273" s="404"/>
      <c r="D273" s="404"/>
      <c r="E273" s="404"/>
      <c r="F273" s="404"/>
      <c r="G273" s="404"/>
      <c r="H273" s="404"/>
      <c r="I273" s="140"/>
    </row>
    <row r="274" spans="2:9" x14ac:dyDescent="0.2">
      <c r="B274" s="404"/>
      <c r="C274" s="404"/>
      <c r="D274" s="404"/>
      <c r="E274" s="404"/>
      <c r="F274" s="404"/>
      <c r="G274" s="404"/>
      <c r="H274" s="404"/>
      <c r="I274" s="140"/>
    </row>
    <row r="275" spans="2:9" x14ac:dyDescent="0.2">
      <c r="B275" s="404"/>
      <c r="C275" s="404"/>
      <c r="D275" s="404"/>
      <c r="E275" s="404"/>
      <c r="F275" s="404"/>
      <c r="G275" s="404"/>
      <c r="H275" s="404"/>
      <c r="I275" s="140"/>
    </row>
    <row r="276" spans="2:9" x14ac:dyDescent="0.2">
      <c r="B276" s="404"/>
      <c r="C276" s="404"/>
      <c r="D276" s="404"/>
      <c r="E276" s="404"/>
      <c r="F276" s="404"/>
      <c r="G276" s="404"/>
      <c r="H276" s="404"/>
      <c r="I276" s="140"/>
    </row>
    <row r="277" spans="2:9" x14ac:dyDescent="0.2">
      <c r="B277" s="404"/>
      <c r="C277" s="404"/>
      <c r="D277" s="404"/>
      <c r="E277" s="404"/>
      <c r="F277" s="404"/>
      <c r="G277" s="404"/>
      <c r="H277" s="404"/>
      <c r="I277" s="140"/>
    </row>
    <row r="278" spans="2:9" x14ac:dyDescent="0.2">
      <c r="B278" s="404"/>
      <c r="C278" s="404"/>
      <c r="D278" s="404"/>
      <c r="E278" s="404"/>
      <c r="F278" s="404"/>
      <c r="G278" s="404"/>
      <c r="H278" s="404"/>
      <c r="I278" s="140"/>
    </row>
    <row r="279" spans="2:9" x14ac:dyDescent="0.2">
      <c r="B279" s="404"/>
      <c r="C279" s="404"/>
      <c r="D279" s="404"/>
      <c r="E279" s="404"/>
      <c r="F279" s="404"/>
      <c r="G279" s="404"/>
      <c r="H279" s="404"/>
      <c r="I279" s="140"/>
    </row>
    <row r="280" spans="2:9" x14ac:dyDescent="0.2">
      <c r="B280" s="404"/>
      <c r="C280" s="404"/>
      <c r="D280" s="404"/>
      <c r="E280" s="404"/>
      <c r="F280" s="404"/>
      <c r="G280" s="404"/>
      <c r="H280" s="404"/>
      <c r="I280" s="140"/>
    </row>
    <row r="281" spans="2:9" x14ac:dyDescent="0.2">
      <c r="B281" s="404"/>
      <c r="C281" s="404"/>
      <c r="D281" s="404"/>
      <c r="E281" s="404"/>
      <c r="F281" s="404"/>
      <c r="G281" s="404"/>
      <c r="H281" s="404"/>
      <c r="I281" s="140"/>
    </row>
    <row r="282" spans="2:9" x14ac:dyDescent="0.2">
      <c r="B282" s="404"/>
      <c r="C282" s="404"/>
      <c r="D282" s="404"/>
      <c r="E282" s="404"/>
      <c r="F282" s="404"/>
      <c r="G282" s="404"/>
      <c r="H282" s="404"/>
      <c r="I282" s="140"/>
    </row>
    <row r="283" spans="2:9" x14ac:dyDescent="0.2">
      <c r="B283" s="404"/>
      <c r="C283" s="404"/>
      <c r="D283" s="404"/>
      <c r="E283" s="404"/>
      <c r="F283" s="404"/>
      <c r="G283" s="404"/>
      <c r="H283" s="404"/>
      <c r="I283" s="140"/>
    </row>
    <row r="284" spans="2:9" x14ac:dyDescent="0.2">
      <c r="B284" s="404"/>
      <c r="C284" s="404"/>
      <c r="D284" s="404"/>
      <c r="E284" s="404"/>
      <c r="F284" s="404"/>
      <c r="G284" s="404"/>
      <c r="H284" s="404"/>
      <c r="I284" s="140"/>
    </row>
    <row r="285" spans="2:9" x14ac:dyDescent="0.2">
      <c r="B285" s="404"/>
      <c r="C285" s="404"/>
      <c r="D285" s="404"/>
      <c r="E285" s="404"/>
      <c r="F285" s="404"/>
      <c r="G285" s="404"/>
      <c r="H285" s="404"/>
      <c r="I285" s="140"/>
    </row>
    <row r="286" spans="2:9" x14ac:dyDescent="0.2">
      <c r="B286" s="404"/>
      <c r="C286" s="404"/>
      <c r="D286" s="404"/>
      <c r="E286" s="404"/>
      <c r="F286" s="404"/>
      <c r="G286" s="404"/>
      <c r="H286" s="404"/>
      <c r="I286" s="140"/>
    </row>
    <row r="287" spans="2:9" x14ac:dyDescent="0.2">
      <c r="B287" s="404"/>
      <c r="C287" s="404"/>
      <c r="D287" s="404"/>
      <c r="E287" s="404"/>
      <c r="F287" s="404"/>
      <c r="G287" s="404"/>
      <c r="H287" s="404"/>
      <c r="I287" s="140"/>
    </row>
    <row r="288" spans="2:9" x14ac:dyDescent="0.2">
      <c r="B288" s="404"/>
      <c r="C288" s="404"/>
      <c r="D288" s="404"/>
      <c r="E288" s="404"/>
      <c r="F288" s="404"/>
      <c r="G288" s="404"/>
      <c r="H288" s="404"/>
      <c r="I288" s="140"/>
    </row>
    <row r="289" spans="2:9" x14ac:dyDescent="0.2">
      <c r="B289" s="404"/>
      <c r="C289" s="404"/>
      <c r="D289" s="404"/>
      <c r="E289" s="404"/>
      <c r="F289" s="404"/>
      <c r="G289" s="404"/>
      <c r="H289" s="404"/>
      <c r="I289" s="140"/>
    </row>
    <row r="290" spans="2:9" x14ac:dyDescent="0.2">
      <c r="B290" s="404"/>
      <c r="C290" s="404"/>
      <c r="D290" s="404"/>
      <c r="E290" s="404"/>
      <c r="F290" s="404"/>
      <c r="G290" s="404"/>
      <c r="H290" s="404"/>
      <c r="I290" s="140"/>
    </row>
    <row r="291" spans="2:9" x14ac:dyDescent="0.2">
      <c r="B291" s="404"/>
      <c r="C291" s="404"/>
      <c r="D291" s="404"/>
      <c r="E291" s="404"/>
      <c r="F291" s="404"/>
      <c r="G291" s="404"/>
      <c r="H291" s="404"/>
      <c r="I291" s="140"/>
    </row>
    <row r="292" spans="2:9" x14ac:dyDescent="0.2">
      <c r="B292" s="404"/>
      <c r="C292" s="404"/>
      <c r="D292" s="404"/>
      <c r="E292" s="404"/>
      <c r="F292" s="404"/>
      <c r="G292" s="404"/>
      <c r="H292" s="404"/>
      <c r="I292" s="140"/>
    </row>
    <row r="293" spans="2:9" x14ac:dyDescent="0.2">
      <c r="B293" s="404"/>
      <c r="C293" s="404"/>
      <c r="D293" s="404"/>
      <c r="E293" s="404"/>
      <c r="F293" s="404"/>
      <c r="G293" s="404"/>
      <c r="H293" s="404"/>
      <c r="I293" s="140"/>
    </row>
    <row r="294" spans="2:9" x14ac:dyDescent="0.2">
      <c r="B294" s="404"/>
      <c r="C294" s="404"/>
      <c r="D294" s="404"/>
      <c r="E294" s="404"/>
      <c r="F294" s="404"/>
      <c r="G294" s="404"/>
      <c r="H294" s="404"/>
      <c r="I294" s="140"/>
    </row>
    <row r="295" spans="2:9" x14ac:dyDescent="0.2">
      <c r="B295" s="404"/>
      <c r="C295" s="404"/>
      <c r="D295" s="404"/>
      <c r="E295" s="404"/>
      <c r="F295" s="404"/>
      <c r="G295" s="404"/>
      <c r="H295" s="404"/>
      <c r="I295" s="140"/>
    </row>
    <row r="296" spans="2:9" x14ac:dyDescent="0.2">
      <c r="B296" s="404"/>
      <c r="C296" s="404"/>
      <c r="D296" s="404"/>
      <c r="E296" s="404"/>
      <c r="F296" s="404"/>
      <c r="G296" s="404"/>
      <c r="H296" s="404"/>
      <c r="I296" s="140"/>
    </row>
    <row r="297" spans="2:9" x14ac:dyDescent="0.2">
      <c r="B297" s="404"/>
      <c r="C297" s="404"/>
      <c r="D297" s="404"/>
      <c r="E297" s="404"/>
      <c r="F297" s="404"/>
      <c r="G297" s="404"/>
      <c r="H297" s="404"/>
      <c r="I297" s="140"/>
    </row>
    <row r="298" spans="2:9" x14ac:dyDescent="0.2">
      <c r="B298" s="404"/>
      <c r="C298" s="404"/>
      <c r="D298" s="404"/>
      <c r="E298" s="404"/>
      <c r="F298" s="404"/>
      <c r="G298" s="404"/>
      <c r="H298" s="404"/>
      <c r="I298" s="140"/>
    </row>
    <row r="299" spans="2:9" x14ac:dyDescent="0.2">
      <c r="B299" s="404"/>
      <c r="C299" s="404"/>
      <c r="D299" s="404"/>
      <c r="E299" s="404"/>
      <c r="F299" s="404"/>
      <c r="G299" s="404"/>
      <c r="H299" s="404"/>
      <c r="I299" s="140"/>
    </row>
    <row r="300" spans="2:9" x14ac:dyDescent="0.2">
      <c r="B300" s="404"/>
      <c r="C300" s="404"/>
      <c r="D300" s="404"/>
      <c r="E300" s="404"/>
      <c r="F300" s="404"/>
      <c r="G300" s="404"/>
      <c r="H300" s="404"/>
      <c r="I300" s="140"/>
    </row>
    <row r="301" spans="2:9" x14ac:dyDescent="0.2">
      <c r="B301" s="404"/>
      <c r="C301" s="404"/>
      <c r="D301" s="404"/>
      <c r="E301" s="404"/>
      <c r="F301" s="404"/>
      <c r="G301" s="404"/>
      <c r="H301" s="404"/>
      <c r="I301" s="140"/>
    </row>
    <row r="302" spans="2:9" x14ac:dyDescent="0.2">
      <c r="B302" s="404"/>
      <c r="C302" s="404"/>
      <c r="D302" s="404"/>
      <c r="E302" s="404"/>
      <c r="F302" s="404"/>
      <c r="G302" s="404"/>
      <c r="H302" s="404"/>
      <c r="I302" s="140"/>
    </row>
    <row r="303" spans="2:9" x14ac:dyDescent="0.2">
      <c r="B303" s="404"/>
      <c r="C303" s="404"/>
      <c r="D303" s="404"/>
      <c r="E303" s="404"/>
      <c r="F303" s="404"/>
      <c r="G303" s="404"/>
      <c r="H303" s="404"/>
      <c r="I303" s="140"/>
    </row>
    <row r="304" spans="2:9" x14ac:dyDescent="0.2">
      <c r="B304" s="404"/>
      <c r="C304" s="404"/>
      <c r="D304" s="404"/>
      <c r="E304" s="404"/>
      <c r="F304" s="404"/>
      <c r="G304" s="404"/>
      <c r="H304" s="404"/>
      <c r="I304" s="140"/>
    </row>
    <row r="305" spans="2:9" x14ac:dyDescent="0.2">
      <c r="B305" s="404"/>
      <c r="C305" s="404"/>
      <c r="D305" s="404"/>
      <c r="E305" s="404"/>
      <c r="F305" s="404"/>
      <c r="G305" s="404"/>
      <c r="H305" s="404"/>
      <c r="I305" s="140"/>
    </row>
    <row r="306" spans="2:9" x14ac:dyDescent="0.2">
      <c r="B306" s="404"/>
      <c r="C306" s="404"/>
      <c r="D306" s="404"/>
      <c r="E306" s="404"/>
      <c r="F306" s="404"/>
      <c r="G306" s="404"/>
      <c r="H306" s="404"/>
      <c r="I306" s="140"/>
    </row>
    <row r="307" spans="2:9" x14ac:dyDescent="0.2">
      <c r="B307" s="404"/>
      <c r="C307" s="404"/>
      <c r="D307" s="404"/>
      <c r="E307" s="404"/>
      <c r="F307" s="404"/>
      <c r="G307" s="404"/>
      <c r="H307" s="404"/>
      <c r="I307" s="140"/>
    </row>
    <row r="308" spans="2:9" x14ac:dyDescent="0.2">
      <c r="B308" s="404"/>
      <c r="C308" s="404"/>
      <c r="D308" s="404"/>
      <c r="E308" s="404"/>
      <c r="F308" s="404"/>
      <c r="G308" s="404"/>
      <c r="H308" s="404"/>
      <c r="I308" s="140"/>
    </row>
    <row r="309" spans="2:9" x14ac:dyDescent="0.2">
      <c r="B309" s="404"/>
      <c r="C309" s="404"/>
      <c r="D309" s="404"/>
      <c r="E309" s="404"/>
      <c r="F309" s="404"/>
      <c r="G309" s="404"/>
      <c r="H309" s="404"/>
      <c r="I309" s="140"/>
    </row>
    <row r="310" spans="2:9" x14ac:dyDescent="0.2">
      <c r="B310" s="404"/>
      <c r="C310" s="404"/>
      <c r="D310" s="404"/>
      <c r="E310" s="404"/>
      <c r="F310" s="404"/>
      <c r="G310" s="404"/>
      <c r="H310" s="404"/>
      <c r="I310" s="140"/>
    </row>
    <row r="311" spans="2:9" x14ac:dyDescent="0.2">
      <c r="B311" s="404"/>
      <c r="C311" s="404"/>
      <c r="D311" s="404"/>
      <c r="E311" s="404"/>
      <c r="F311" s="404"/>
      <c r="G311" s="404"/>
      <c r="H311" s="404"/>
      <c r="I311" s="140"/>
    </row>
    <row r="312" spans="2:9" x14ac:dyDescent="0.2">
      <c r="B312" s="404"/>
      <c r="C312" s="404"/>
      <c r="D312" s="404"/>
      <c r="E312" s="404"/>
      <c r="F312" s="404"/>
      <c r="G312" s="404"/>
      <c r="H312" s="404"/>
      <c r="I312" s="140"/>
    </row>
    <row r="313" spans="2:9" x14ac:dyDescent="0.2">
      <c r="B313" s="404"/>
      <c r="C313" s="404"/>
      <c r="D313" s="404"/>
      <c r="E313" s="404"/>
      <c r="F313" s="404"/>
      <c r="G313" s="404"/>
      <c r="H313" s="404"/>
      <c r="I313" s="140"/>
    </row>
    <row r="314" spans="2:9" x14ac:dyDescent="0.2">
      <c r="B314" s="404"/>
      <c r="C314" s="404"/>
      <c r="D314" s="404"/>
      <c r="E314" s="404"/>
      <c r="F314" s="404"/>
      <c r="G314" s="404"/>
      <c r="H314" s="404"/>
      <c r="I314" s="140"/>
    </row>
    <row r="315" spans="2:9" x14ac:dyDescent="0.2">
      <c r="B315" s="404"/>
      <c r="C315" s="404"/>
      <c r="D315" s="404"/>
      <c r="E315" s="404"/>
      <c r="F315" s="404"/>
      <c r="G315" s="404"/>
      <c r="H315" s="404"/>
      <c r="I315" s="140"/>
    </row>
    <row r="316" spans="2:9" x14ac:dyDescent="0.2">
      <c r="B316" s="404"/>
      <c r="C316" s="404"/>
      <c r="D316" s="404"/>
      <c r="E316" s="404"/>
      <c r="F316" s="404"/>
      <c r="G316" s="404"/>
      <c r="H316" s="404"/>
      <c r="I316" s="140"/>
    </row>
    <row r="317" spans="2:9" x14ac:dyDescent="0.2">
      <c r="B317" s="404"/>
      <c r="C317" s="404"/>
      <c r="D317" s="404"/>
      <c r="E317" s="404"/>
      <c r="F317" s="404"/>
      <c r="G317" s="404"/>
      <c r="H317" s="404"/>
      <c r="I317" s="140"/>
    </row>
    <row r="318" spans="2:9" x14ac:dyDescent="0.2">
      <c r="B318" s="404"/>
      <c r="C318" s="404"/>
      <c r="D318" s="404"/>
      <c r="E318" s="404"/>
      <c r="F318" s="404"/>
      <c r="G318" s="404"/>
      <c r="H318" s="404"/>
      <c r="I318" s="140"/>
    </row>
    <row r="319" spans="2:9" x14ac:dyDescent="0.2">
      <c r="B319" s="404"/>
      <c r="C319" s="404"/>
      <c r="D319" s="404"/>
      <c r="E319" s="404"/>
      <c r="F319" s="404"/>
      <c r="G319" s="404"/>
      <c r="H319" s="404"/>
      <c r="I319" s="140"/>
    </row>
    <row r="320" spans="2:9" x14ac:dyDescent="0.2">
      <c r="B320" s="404"/>
      <c r="C320" s="404"/>
      <c r="D320" s="404"/>
      <c r="E320" s="404"/>
      <c r="F320" s="404"/>
      <c r="G320" s="404"/>
      <c r="H320" s="404"/>
      <c r="I320" s="140"/>
    </row>
    <row r="321" spans="2:9" x14ac:dyDescent="0.2">
      <c r="B321" s="404"/>
      <c r="C321" s="404"/>
      <c r="D321" s="404"/>
      <c r="E321" s="404"/>
      <c r="F321" s="404"/>
      <c r="G321" s="404"/>
      <c r="H321" s="404"/>
      <c r="I321" s="140"/>
    </row>
    <row r="322" spans="2:9" x14ac:dyDescent="0.2">
      <c r="B322" s="404"/>
      <c r="C322" s="404"/>
      <c r="D322" s="404"/>
      <c r="E322" s="404"/>
      <c r="F322" s="404"/>
      <c r="G322" s="404"/>
      <c r="H322" s="404"/>
      <c r="I322" s="140"/>
    </row>
    <row r="323" spans="2:9" x14ac:dyDescent="0.2">
      <c r="B323" s="404"/>
      <c r="C323" s="404"/>
      <c r="D323" s="404"/>
      <c r="E323" s="404"/>
      <c r="F323" s="404"/>
      <c r="G323" s="404"/>
      <c r="H323" s="404"/>
      <c r="I323" s="140"/>
    </row>
    <row r="324" spans="2:9" x14ac:dyDescent="0.2">
      <c r="B324" s="404"/>
      <c r="C324" s="404"/>
      <c r="D324" s="404"/>
      <c r="E324" s="404"/>
      <c r="F324" s="404"/>
      <c r="G324" s="404"/>
      <c r="H324" s="404"/>
      <c r="I324" s="140"/>
    </row>
    <row r="325" spans="2:9" x14ac:dyDescent="0.2">
      <c r="B325" s="404"/>
      <c r="C325" s="404"/>
      <c r="D325" s="404"/>
      <c r="E325" s="404"/>
      <c r="F325" s="404"/>
      <c r="G325" s="404"/>
      <c r="H325" s="404"/>
      <c r="I325" s="140"/>
    </row>
    <row r="326" spans="2:9" x14ac:dyDescent="0.2">
      <c r="B326" s="404"/>
      <c r="C326" s="404"/>
      <c r="D326" s="404"/>
      <c r="E326" s="404"/>
      <c r="F326" s="404"/>
      <c r="G326" s="404"/>
      <c r="H326" s="404"/>
      <c r="I326" s="140"/>
    </row>
    <row r="327" spans="2:9" x14ac:dyDescent="0.2">
      <c r="B327" s="404"/>
      <c r="C327" s="404"/>
      <c r="D327" s="404"/>
      <c r="E327" s="404"/>
      <c r="F327" s="404"/>
      <c r="G327" s="404"/>
      <c r="H327" s="404"/>
      <c r="I327" s="140"/>
    </row>
    <row r="328" spans="2:9" x14ac:dyDescent="0.2">
      <c r="B328" s="404"/>
      <c r="C328" s="404"/>
      <c r="D328" s="404"/>
      <c r="E328" s="404"/>
      <c r="F328" s="404"/>
      <c r="G328" s="404"/>
      <c r="H328" s="404"/>
      <c r="I328" s="140"/>
    </row>
    <row r="329" spans="2:9" x14ac:dyDescent="0.2">
      <c r="B329" s="404"/>
      <c r="C329" s="404"/>
      <c r="D329" s="404"/>
      <c r="E329" s="404"/>
      <c r="F329" s="404"/>
      <c r="G329" s="404"/>
      <c r="H329" s="404"/>
      <c r="I329" s="140"/>
    </row>
    <row r="330" spans="2:9" x14ac:dyDescent="0.2">
      <c r="B330" s="404"/>
      <c r="C330" s="404"/>
      <c r="D330" s="404"/>
      <c r="E330" s="404"/>
      <c r="F330" s="404"/>
      <c r="G330" s="404"/>
      <c r="H330" s="404"/>
      <c r="I330" s="140"/>
    </row>
    <row r="331" spans="2:9" x14ac:dyDescent="0.2">
      <c r="B331" s="404"/>
      <c r="C331" s="404"/>
      <c r="D331" s="404"/>
      <c r="E331" s="404"/>
      <c r="F331" s="404"/>
      <c r="G331" s="404"/>
      <c r="H331" s="404"/>
      <c r="I331" s="140"/>
    </row>
    <row r="332" spans="2:9" x14ac:dyDescent="0.2">
      <c r="B332" s="404"/>
      <c r="C332" s="404"/>
      <c r="D332" s="404"/>
      <c r="E332" s="404"/>
      <c r="F332" s="404"/>
      <c r="G332" s="404"/>
      <c r="H332" s="404"/>
      <c r="I332" s="140"/>
    </row>
    <row r="333" spans="2:9" x14ac:dyDescent="0.2">
      <c r="B333" s="404"/>
      <c r="C333" s="404"/>
      <c r="D333" s="404"/>
      <c r="E333" s="404"/>
      <c r="F333" s="404"/>
      <c r="G333" s="404"/>
      <c r="H333" s="404"/>
      <c r="I333" s="140"/>
    </row>
    <row r="334" spans="2:9" x14ac:dyDescent="0.2">
      <c r="B334" s="404"/>
      <c r="C334" s="404"/>
      <c r="D334" s="404"/>
      <c r="E334" s="404"/>
      <c r="F334" s="404"/>
      <c r="G334" s="404"/>
      <c r="H334" s="404"/>
      <c r="I334" s="140"/>
    </row>
    <row r="335" spans="2:9" x14ac:dyDescent="0.2">
      <c r="B335" s="404"/>
      <c r="C335" s="404"/>
      <c r="D335" s="404"/>
      <c r="E335" s="404"/>
      <c r="F335" s="404"/>
      <c r="G335" s="404"/>
      <c r="H335" s="404"/>
      <c r="I335" s="140"/>
    </row>
    <row r="336" spans="2:9" x14ac:dyDescent="0.2">
      <c r="B336" s="404"/>
      <c r="C336" s="404"/>
      <c r="D336" s="404"/>
      <c r="E336" s="404"/>
      <c r="F336" s="404"/>
      <c r="G336" s="404"/>
      <c r="H336" s="404"/>
      <c r="I336" s="140"/>
    </row>
    <row r="337" spans="2:9" x14ac:dyDescent="0.2">
      <c r="B337" s="404"/>
      <c r="C337" s="404"/>
      <c r="D337" s="404"/>
      <c r="E337" s="404"/>
      <c r="F337" s="404"/>
      <c r="G337" s="404"/>
      <c r="H337" s="404"/>
      <c r="I337" s="140"/>
    </row>
    <row r="338" spans="2:9" x14ac:dyDescent="0.2">
      <c r="B338" s="404"/>
      <c r="C338" s="404"/>
      <c r="D338" s="404"/>
      <c r="E338" s="404"/>
      <c r="F338" s="404"/>
      <c r="G338" s="404"/>
      <c r="H338" s="404"/>
      <c r="I338" s="140"/>
    </row>
    <row r="339" spans="2:9" x14ac:dyDescent="0.2">
      <c r="B339" s="404"/>
      <c r="C339" s="404"/>
      <c r="D339" s="404"/>
      <c r="E339" s="404"/>
      <c r="F339" s="404"/>
      <c r="G339" s="404"/>
      <c r="H339" s="404"/>
      <c r="I339" s="140"/>
    </row>
    <row r="340" spans="2:9" x14ac:dyDescent="0.2">
      <c r="B340" s="404"/>
      <c r="C340" s="404"/>
      <c r="D340" s="404"/>
      <c r="E340" s="404"/>
      <c r="F340" s="404"/>
      <c r="G340" s="404"/>
      <c r="H340" s="404"/>
      <c r="I340" s="140"/>
    </row>
    <row r="341" spans="2:9" x14ac:dyDescent="0.2">
      <c r="B341" s="404"/>
      <c r="C341" s="404"/>
      <c r="D341" s="404"/>
      <c r="E341" s="404"/>
      <c r="F341" s="404"/>
      <c r="G341" s="404"/>
      <c r="H341" s="404"/>
      <c r="I341" s="140"/>
    </row>
    <row r="342" spans="2:9" x14ac:dyDescent="0.2">
      <c r="B342" s="404"/>
      <c r="C342" s="404"/>
      <c r="D342" s="404"/>
      <c r="E342" s="404"/>
      <c r="F342" s="404"/>
      <c r="G342" s="404"/>
      <c r="H342" s="404"/>
      <c r="I342" s="140"/>
    </row>
    <row r="343" spans="2:9" x14ac:dyDescent="0.2">
      <c r="B343" s="404"/>
      <c r="C343" s="404"/>
      <c r="D343" s="404"/>
      <c r="E343" s="404"/>
      <c r="F343" s="404"/>
      <c r="G343" s="404"/>
      <c r="H343" s="404"/>
      <c r="I343" s="140"/>
    </row>
    <row r="344" spans="2:9" x14ac:dyDescent="0.2">
      <c r="B344" s="404"/>
      <c r="C344" s="404"/>
      <c r="D344" s="404"/>
      <c r="E344" s="404"/>
      <c r="F344" s="404"/>
      <c r="G344" s="404"/>
      <c r="H344" s="404"/>
      <c r="I344" s="140"/>
    </row>
    <row r="345" spans="2:9" x14ac:dyDescent="0.2">
      <c r="B345" s="404"/>
      <c r="C345" s="404"/>
      <c r="D345" s="404"/>
      <c r="E345" s="404"/>
      <c r="F345" s="404"/>
      <c r="G345" s="404"/>
      <c r="H345" s="404"/>
      <c r="I345" s="140"/>
    </row>
    <row r="346" spans="2:9" x14ac:dyDescent="0.2">
      <c r="B346" s="404"/>
      <c r="C346" s="404"/>
      <c r="D346" s="404"/>
      <c r="E346" s="404"/>
      <c r="F346" s="404"/>
      <c r="G346" s="404"/>
      <c r="H346" s="404"/>
      <c r="I346" s="140"/>
    </row>
    <row r="347" spans="2:9" x14ac:dyDescent="0.2">
      <c r="B347" s="404"/>
      <c r="C347" s="404"/>
      <c r="D347" s="404"/>
      <c r="E347" s="404"/>
      <c r="F347" s="404"/>
      <c r="G347" s="404"/>
      <c r="H347" s="404"/>
      <c r="I347" s="140"/>
    </row>
    <row r="348" spans="2:9" x14ac:dyDescent="0.2">
      <c r="B348" s="404"/>
      <c r="C348" s="404"/>
      <c r="D348" s="404"/>
      <c r="E348" s="404"/>
      <c r="F348" s="404"/>
      <c r="G348" s="404"/>
      <c r="H348" s="404"/>
      <c r="I348" s="140"/>
    </row>
    <row r="349" spans="2:9" x14ac:dyDescent="0.2">
      <c r="B349" s="404"/>
      <c r="C349" s="404"/>
      <c r="D349" s="404"/>
      <c r="E349" s="404"/>
      <c r="F349" s="404"/>
      <c r="G349" s="404"/>
      <c r="H349" s="404"/>
      <c r="I349" s="140"/>
    </row>
    <row r="350" spans="2:9" x14ac:dyDescent="0.2">
      <c r="B350" s="404"/>
      <c r="C350" s="404"/>
      <c r="D350" s="404"/>
      <c r="E350" s="404"/>
      <c r="F350" s="404"/>
      <c r="G350" s="404"/>
      <c r="H350" s="404"/>
      <c r="I350" s="140"/>
    </row>
    <row r="351" spans="2:9" x14ac:dyDescent="0.2">
      <c r="B351" s="404"/>
      <c r="C351" s="404"/>
      <c r="D351" s="404"/>
      <c r="E351" s="404"/>
      <c r="F351" s="404"/>
      <c r="G351" s="404"/>
      <c r="H351" s="404"/>
      <c r="I351" s="140"/>
    </row>
    <row r="352" spans="2:9" x14ac:dyDescent="0.2">
      <c r="B352" s="404"/>
      <c r="C352" s="404"/>
      <c r="D352" s="404"/>
      <c r="E352" s="404"/>
      <c r="F352" s="404"/>
      <c r="G352" s="404"/>
      <c r="H352" s="404"/>
      <c r="I352" s="140"/>
    </row>
    <row r="353" spans="2:9" x14ac:dyDescent="0.2">
      <c r="B353" s="404"/>
      <c r="C353" s="404"/>
      <c r="D353" s="404"/>
      <c r="E353" s="404"/>
      <c r="F353" s="404"/>
      <c r="G353" s="404"/>
      <c r="H353" s="404"/>
      <c r="I353" s="140"/>
    </row>
    <row r="354" spans="2:9" x14ac:dyDescent="0.2">
      <c r="B354" s="404"/>
      <c r="C354" s="404"/>
      <c r="D354" s="404"/>
      <c r="E354" s="404"/>
      <c r="F354" s="404"/>
      <c r="G354" s="404"/>
      <c r="H354" s="404"/>
      <c r="I354" s="140"/>
    </row>
    <row r="355" spans="2:9" x14ac:dyDescent="0.2">
      <c r="B355" s="404"/>
      <c r="C355" s="404"/>
      <c r="D355" s="404"/>
      <c r="E355" s="404"/>
      <c r="F355" s="404"/>
      <c r="G355" s="404"/>
      <c r="H355" s="404"/>
      <c r="I355" s="140"/>
    </row>
    <row r="356" spans="2:9" x14ac:dyDescent="0.2">
      <c r="B356" s="404"/>
      <c r="C356" s="404"/>
      <c r="D356" s="404"/>
      <c r="E356" s="404"/>
      <c r="F356" s="404"/>
      <c r="G356" s="404"/>
      <c r="H356" s="404"/>
      <c r="I356" s="140"/>
    </row>
    <row r="357" spans="2:9" x14ac:dyDescent="0.2">
      <c r="B357" s="404"/>
      <c r="C357" s="404"/>
      <c r="D357" s="404"/>
      <c r="E357" s="404"/>
      <c r="F357" s="404"/>
      <c r="G357" s="404"/>
      <c r="H357" s="404"/>
      <c r="I357" s="140"/>
    </row>
    <row r="358" spans="2:9" x14ac:dyDescent="0.2">
      <c r="B358" s="404"/>
      <c r="C358" s="404"/>
      <c r="D358" s="404"/>
      <c r="E358" s="404"/>
      <c r="F358" s="404"/>
      <c r="G358" s="404"/>
      <c r="H358" s="404"/>
      <c r="I358" s="140"/>
    </row>
    <row r="359" spans="2:9" x14ac:dyDescent="0.2">
      <c r="B359" s="404"/>
      <c r="C359" s="404"/>
      <c r="D359" s="404"/>
      <c r="E359" s="404"/>
      <c r="F359" s="404"/>
      <c r="G359" s="404"/>
      <c r="H359" s="404"/>
      <c r="I359" s="140"/>
    </row>
    <row r="360" spans="2:9" x14ac:dyDescent="0.2">
      <c r="B360" s="404"/>
      <c r="C360" s="404"/>
      <c r="D360" s="404"/>
      <c r="E360" s="404"/>
      <c r="F360" s="404"/>
      <c r="G360" s="404"/>
      <c r="H360" s="404"/>
      <c r="I360" s="140"/>
    </row>
    <row r="361" spans="2:9" x14ac:dyDescent="0.2">
      <c r="B361" s="404"/>
      <c r="C361" s="404"/>
      <c r="D361" s="404"/>
      <c r="E361" s="404"/>
      <c r="F361" s="404"/>
      <c r="G361" s="404"/>
      <c r="H361" s="404"/>
      <c r="I361" s="140"/>
    </row>
    <row r="362" spans="2:9" x14ac:dyDescent="0.2">
      <c r="B362" s="404"/>
      <c r="C362" s="404"/>
      <c r="D362" s="404"/>
      <c r="E362" s="404"/>
      <c r="F362" s="404"/>
      <c r="G362" s="404"/>
      <c r="H362" s="404"/>
      <c r="I362" s="140"/>
    </row>
    <row r="363" spans="2:9" x14ac:dyDescent="0.2">
      <c r="B363" s="404"/>
      <c r="C363" s="404"/>
      <c r="D363" s="404"/>
      <c r="E363" s="404"/>
      <c r="F363" s="404"/>
      <c r="G363" s="404"/>
      <c r="H363" s="404"/>
      <c r="I363" s="140"/>
    </row>
    <row r="364" spans="2:9" x14ac:dyDescent="0.2">
      <c r="B364" s="404"/>
      <c r="C364" s="404"/>
      <c r="D364" s="404"/>
      <c r="E364" s="404"/>
      <c r="F364" s="404"/>
      <c r="G364" s="404"/>
      <c r="H364" s="404"/>
      <c r="I364" s="140"/>
    </row>
    <row r="365" spans="2:9" x14ac:dyDescent="0.2">
      <c r="B365" s="404"/>
      <c r="C365" s="404"/>
      <c r="D365" s="404"/>
      <c r="E365" s="404"/>
      <c r="F365" s="404"/>
      <c r="G365" s="404"/>
      <c r="H365" s="404"/>
      <c r="I365" s="140"/>
    </row>
    <row r="366" spans="2:9" x14ac:dyDescent="0.2">
      <c r="B366" s="404"/>
      <c r="C366" s="404"/>
      <c r="D366" s="404"/>
      <c r="E366" s="404"/>
      <c r="F366" s="404"/>
      <c r="G366" s="404"/>
      <c r="H366" s="404"/>
      <c r="I366" s="140"/>
    </row>
    <row r="367" spans="2:9" x14ac:dyDescent="0.2">
      <c r="B367" s="404"/>
      <c r="C367" s="404"/>
      <c r="D367" s="404"/>
      <c r="E367" s="404"/>
      <c r="F367" s="404"/>
      <c r="G367" s="404"/>
      <c r="H367" s="404"/>
      <c r="I367" s="140"/>
    </row>
    <row r="368" spans="2:9" x14ac:dyDescent="0.2">
      <c r="B368" s="404"/>
      <c r="C368" s="404"/>
      <c r="D368" s="404"/>
      <c r="E368" s="404"/>
      <c r="F368" s="404"/>
      <c r="G368" s="404"/>
      <c r="H368" s="404"/>
      <c r="I368" s="140"/>
    </row>
    <row r="369" spans="2:9" x14ac:dyDescent="0.2">
      <c r="B369" s="404"/>
      <c r="C369" s="404"/>
      <c r="D369" s="404"/>
      <c r="E369" s="404"/>
      <c r="F369" s="404"/>
      <c r="G369" s="404"/>
      <c r="H369" s="404"/>
      <c r="I369" s="140"/>
    </row>
    <row r="370" spans="2:9" x14ac:dyDescent="0.2">
      <c r="B370" s="404"/>
      <c r="C370" s="404"/>
      <c r="D370" s="404"/>
      <c r="E370" s="404"/>
      <c r="F370" s="404"/>
      <c r="G370" s="404"/>
      <c r="H370" s="404"/>
      <c r="I370" s="140"/>
    </row>
    <row r="371" spans="2:9" x14ac:dyDescent="0.2">
      <c r="B371" s="404"/>
      <c r="C371" s="404"/>
      <c r="D371" s="404"/>
      <c r="E371" s="404"/>
      <c r="F371" s="404"/>
      <c r="G371" s="404"/>
      <c r="H371" s="404"/>
      <c r="I371" s="140"/>
    </row>
    <row r="372" spans="2:9" x14ac:dyDescent="0.2">
      <c r="B372" s="404"/>
      <c r="C372" s="404"/>
      <c r="D372" s="404"/>
      <c r="E372" s="404"/>
      <c r="F372" s="404"/>
      <c r="G372" s="404"/>
      <c r="H372" s="404"/>
      <c r="I372" s="140"/>
    </row>
    <row r="373" spans="2:9" x14ac:dyDescent="0.2">
      <c r="B373" s="404"/>
      <c r="C373" s="404"/>
      <c r="D373" s="404"/>
      <c r="E373" s="404"/>
      <c r="F373" s="404"/>
      <c r="G373" s="404"/>
      <c r="H373" s="404"/>
      <c r="I373" s="140"/>
    </row>
    <row r="374" spans="2:9" x14ac:dyDescent="0.2">
      <c r="B374" s="404"/>
      <c r="C374" s="404"/>
      <c r="D374" s="404"/>
      <c r="E374" s="404"/>
      <c r="F374" s="404"/>
      <c r="G374" s="404"/>
      <c r="H374" s="404"/>
      <c r="I374" s="140"/>
    </row>
    <row r="375" spans="2:9" x14ac:dyDescent="0.2">
      <c r="B375" s="404"/>
      <c r="C375" s="404"/>
      <c r="D375" s="404"/>
      <c r="E375" s="404"/>
      <c r="F375" s="404"/>
      <c r="G375" s="404"/>
      <c r="H375" s="404"/>
      <c r="I375" s="140"/>
    </row>
    <row r="376" spans="2:9" x14ac:dyDescent="0.2">
      <c r="B376" s="404"/>
      <c r="C376" s="404"/>
      <c r="D376" s="404"/>
      <c r="E376" s="404"/>
      <c r="F376" s="404"/>
      <c r="G376" s="404"/>
      <c r="H376" s="404"/>
      <c r="I376" s="140"/>
    </row>
    <row r="377" spans="2:9" x14ac:dyDescent="0.2">
      <c r="B377" s="404"/>
      <c r="C377" s="404"/>
      <c r="D377" s="404"/>
      <c r="E377" s="404"/>
      <c r="F377" s="404"/>
      <c r="G377" s="404"/>
      <c r="H377" s="404"/>
      <c r="I377" s="140"/>
    </row>
    <row r="378" spans="2:9" x14ac:dyDescent="0.2">
      <c r="B378" s="404"/>
      <c r="C378" s="404"/>
      <c r="D378" s="404"/>
      <c r="E378" s="404"/>
      <c r="F378" s="404"/>
      <c r="G378" s="404"/>
      <c r="H378" s="404"/>
      <c r="I378" s="140"/>
    </row>
    <row r="379" spans="2:9" x14ac:dyDescent="0.2">
      <c r="B379" s="404"/>
      <c r="C379" s="404"/>
      <c r="D379" s="404"/>
      <c r="E379" s="404"/>
      <c r="F379" s="404"/>
      <c r="G379" s="404"/>
      <c r="H379" s="404"/>
      <c r="I379" s="140"/>
    </row>
    <row r="380" spans="2:9" x14ac:dyDescent="0.2">
      <c r="B380" s="404"/>
      <c r="C380" s="404"/>
      <c r="D380" s="404"/>
      <c r="E380" s="404"/>
      <c r="F380" s="404"/>
      <c r="G380" s="404"/>
      <c r="H380" s="404"/>
      <c r="I380" s="140"/>
    </row>
    <row r="381" spans="2:9" x14ac:dyDescent="0.2">
      <c r="B381" s="404"/>
      <c r="C381" s="404"/>
      <c r="D381" s="404"/>
      <c r="E381" s="404"/>
      <c r="F381" s="404"/>
      <c r="G381" s="404"/>
      <c r="H381" s="404"/>
      <c r="I381" s="140"/>
    </row>
    <row r="382" spans="2:9" x14ac:dyDescent="0.2">
      <c r="B382" s="404"/>
      <c r="C382" s="404"/>
      <c r="D382" s="404"/>
      <c r="E382" s="404"/>
      <c r="F382" s="404"/>
      <c r="G382" s="404"/>
      <c r="H382" s="404"/>
      <c r="I382" s="140"/>
    </row>
    <row r="383" spans="2:9" x14ac:dyDescent="0.2">
      <c r="B383" s="404"/>
      <c r="C383" s="404"/>
      <c r="D383" s="404"/>
      <c r="E383" s="404"/>
      <c r="F383" s="404"/>
      <c r="G383" s="404"/>
      <c r="H383" s="404"/>
      <c r="I383" s="140"/>
    </row>
    <row r="384" spans="2:9" x14ac:dyDescent="0.2">
      <c r="B384" s="404"/>
      <c r="C384" s="404"/>
      <c r="D384" s="404"/>
      <c r="E384" s="404"/>
      <c r="F384" s="404"/>
      <c r="G384" s="404"/>
      <c r="H384" s="404"/>
      <c r="I384" s="140"/>
    </row>
    <row r="385" spans="2:9" x14ac:dyDescent="0.2">
      <c r="B385" s="404"/>
      <c r="C385" s="404"/>
      <c r="D385" s="404"/>
      <c r="E385" s="404"/>
      <c r="F385" s="404"/>
      <c r="G385" s="404"/>
      <c r="H385" s="404"/>
      <c r="I385" s="140"/>
    </row>
    <row r="386" spans="2:9" x14ac:dyDescent="0.2">
      <c r="B386" s="404"/>
      <c r="C386" s="404"/>
      <c r="D386" s="404"/>
      <c r="E386" s="404"/>
      <c r="F386" s="404"/>
      <c r="G386" s="404"/>
      <c r="H386" s="404"/>
      <c r="I386" s="140"/>
    </row>
    <row r="387" spans="2:9" x14ac:dyDescent="0.2">
      <c r="B387" s="404"/>
      <c r="C387" s="404"/>
      <c r="D387" s="404"/>
      <c r="E387" s="404"/>
      <c r="F387" s="404"/>
      <c r="G387" s="404"/>
      <c r="H387" s="404"/>
      <c r="I387" s="140"/>
    </row>
    <row r="388" spans="2:9" x14ac:dyDescent="0.2">
      <c r="B388" s="404"/>
      <c r="C388" s="404"/>
      <c r="D388" s="404"/>
      <c r="E388" s="404"/>
      <c r="F388" s="404"/>
      <c r="G388" s="404"/>
      <c r="H388" s="404"/>
      <c r="I388" s="140"/>
    </row>
    <row r="389" spans="2:9" x14ac:dyDescent="0.2">
      <c r="B389" s="404"/>
      <c r="C389" s="404"/>
      <c r="D389" s="404"/>
      <c r="E389" s="404"/>
      <c r="F389" s="404"/>
      <c r="G389" s="404"/>
      <c r="H389" s="404"/>
      <c r="I389" s="140"/>
    </row>
    <row r="390" spans="2:9" x14ac:dyDescent="0.2">
      <c r="B390" s="404"/>
      <c r="C390" s="404"/>
      <c r="D390" s="404"/>
      <c r="E390" s="404"/>
      <c r="F390" s="404"/>
      <c r="G390" s="404"/>
      <c r="H390" s="404"/>
      <c r="I390" s="140"/>
    </row>
    <row r="391" spans="2:9" x14ac:dyDescent="0.2">
      <c r="B391" s="404"/>
      <c r="C391" s="404"/>
      <c r="D391" s="404"/>
      <c r="E391" s="404"/>
      <c r="F391" s="404"/>
      <c r="G391" s="404"/>
      <c r="H391" s="404"/>
      <c r="I391" s="140"/>
    </row>
    <row r="392" spans="2:9" x14ac:dyDescent="0.2">
      <c r="B392" s="404"/>
      <c r="C392" s="404"/>
      <c r="D392" s="404"/>
      <c r="E392" s="404"/>
      <c r="F392" s="404"/>
      <c r="G392" s="404"/>
      <c r="H392" s="404"/>
      <c r="I392" s="140"/>
    </row>
    <row r="393" spans="2:9" x14ac:dyDescent="0.2">
      <c r="B393" s="404"/>
      <c r="C393" s="404"/>
      <c r="D393" s="404"/>
      <c r="E393" s="404"/>
      <c r="F393" s="404"/>
      <c r="G393" s="404"/>
      <c r="H393" s="404"/>
      <c r="I393" s="140"/>
    </row>
    <row r="394" spans="2:9" x14ac:dyDescent="0.2">
      <c r="B394" s="404"/>
      <c r="C394" s="404"/>
      <c r="D394" s="404"/>
      <c r="E394" s="404"/>
      <c r="F394" s="404"/>
      <c r="G394" s="404"/>
      <c r="H394" s="404"/>
      <c r="I394" s="140"/>
    </row>
    <row r="395" spans="2:9" x14ac:dyDescent="0.2">
      <c r="B395" s="404"/>
      <c r="C395" s="404"/>
      <c r="D395" s="404"/>
      <c r="E395" s="404"/>
      <c r="F395" s="404"/>
      <c r="G395" s="404"/>
      <c r="H395" s="404"/>
      <c r="I395" s="140"/>
    </row>
    <row r="396" spans="2:9" x14ac:dyDescent="0.2">
      <c r="B396" s="404"/>
      <c r="C396" s="404"/>
      <c r="D396" s="404"/>
      <c r="E396" s="404"/>
      <c r="F396" s="404"/>
      <c r="G396" s="404"/>
      <c r="H396" s="404"/>
      <c r="I396" s="140"/>
    </row>
    <row r="397" spans="2:9" x14ac:dyDescent="0.2">
      <c r="B397" s="404"/>
      <c r="C397" s="404"/>
      <c r="D397" s="404"/>
      <c r="E397" s="404"/>
      <c r="F397" s="404"/>
      <c r="G397" s="404"/>
      <c r="H397" s="404"/>
      <c r="I397" s="140"/>
    </row>
    <row r="398" spans="2:9" x14ac:dyDescent="0.2">
      <c r="B398" s="404"/>
      <c r="C398" s="404"/>
      <c r="D398" s="404"/>
      <c r="E398" s="404"/>
      <c r="F398" s="404"/>
      <c r="G398" s="404"/>
      <c r="H398" s="404"/>
      <c r="I398" s="140"/>
    </row>
    <row r="399" spans="2:9" x14ac:dyDescent="0.2">
      <c r="B399" s="404"/>
      <c r="C399" s="404"/>
      <c r="D399" s="404"/>
      <c r="E399" s="404"/>
      <c r="F399" s="404"/>
      <c r="G399" s="404"/>
      <c r="H399" s="404"/>
      <c r="I399" s="140"/>
    </row>
    <row r="400" spans="2:9" x14ac:dyDescent="0.2">
      <c r="B400" s="404"/>
      <c r="C400" s="404"/>
      <c r="D400" s="404"/>
      <c r="E400" s="404"/>
      <c r="F400" s="404"/>
      <c r="G400" s="404"/>
      <c r="H400" s="404"/>
      <c r="I400" s="140"/>
    </row>
    <row r="401" spans="2:9" x14ac:dyDescent="0.2">
      <c r="B401" s="404"/>
      <c r="C401" s="404"/>
      <c r="D401" s="404"/>
      <c r="E401" s="404"/>
      <c r="F401" s="404"/>
      <c r="G401" s="404"/>
      <c r="H401" s="404"/>
      <c r="I401" s="140"/>
    </row>
    <row r="402" spans="2:9" x14ac:dyDescent="0.2">
      <c r="B402" s="404"/>
      <c r="C402" s="404"/>
      <c r="D402" s="404"/>
      <c r="E402" s="404"/>
      <c r="F402" s="404"/>
      <c r="G402" s="404"/>
      <c r="H402" s="404"/>
      <c r="I402" s="140"/>
    </row>
    <row r="403" spans="2:9" x14ac:dyDescent="0.2">
      <c r="B403" s="404"/>
      <c r="C403" s="404"/>
      <c r="D403" s="404"/>
      <c r="E403" s="404"/>
      <c r="F403" s="404"/>
      <c r="G403" s="404"/>
      <c r="H403" s="404"/>
      <c r="I403" s="140"/>
    </row>
    <row r="404" spans="2:9" x14ac:dyDescent="0.2">
      <c r="B404" s="404"/>
      <c r="C404" s="404"/>
      <c r="D404" s="404"/>
      <c r="E404" s="404"/>
      <c r="F404" s="404"/>
      <c r="G404" s="404"/>
      <c r="H404" s="404"/>
      <c r="I404" s="140"/>
    </row>
    <row r="405" spans="2:9" x14ac:dyDescent="0.2">
      <c r="B405" s="404"/>
      <c r="C405" s="404"/>
      <c r="D405" s="404"/>
      <c r="E405" s="404"/>
      <c r="F405" s="404"/>
      <c r="G405" s="404"/>
      <c r="H405" s="404"/>
      <c r="I405" s="140"/>
    </row>
    <row r="406" spans="2:9" x14ac:dyDescent="0.2">
      <c r="B406" s="404"/>
      <c r="C406" s="404"/>
      <c r="D406" s="404"/>
      <c r="E406" s="404"/>
      <c r="F406" s="404"/>
      <c r="G406" s="404"/>
      <c r="H406" s="404"/>
      <c r="I406" s="140"/>
    </row>
    <row r="407" spans="2:9" x14ac:dyDescent="0.2">
      <c r="B407" s="404"/>
      <c r="C407" s="404"/>
      <c r="D407" s="404"/>
      <c r="E407" s="404"/>
      <c r="F407" s="404"/>
      <c r="G407" s="404"/>
      <c r="H407" s="404"/>
      <c r="I407" s="140"/>
    </row>
    <row r="408" spans="2:9" x14ac:dyDescent="0.2">
      <c r="B408" s="404"/>
      <c r="C408" s="404"/>
      <c r="D408" s="404"/>
      <c r="E408" s="404"/>
      <c r="F408" s="404"/>
      <c r="G408" s="404"/>
      <c r="H408" s="404"/>
      <c r="I408" s="140"/>
    </row>
    <row r="409" spans="2:9" x14ac:dyDescent="0.2">
      <c r="B409" s="404"/>
      <c r="C409" s="404"/>
      <c r="D409" s="404"/>
      <c r="E409" s="404"/>
      <c r="F409" s="404"/>
      <c r="G409" s="404"/>
      <c r="H409" s="404"/>
    </row>
    <row r="410" spans="2:9" x14ac:dyDescent="0.2">
      <c r="B410" s="404"/>
      <c r="C410" s="404"/>
      <c r="D410" s="404"/>
      <c r="E410" s="404"/>
      <c r="F410" s="404"/>
      <c r="G410" s="404"/>
      <c r="H410" s="404"/>
    </row>
    <row r="411" spans="2:9" x14ac:dyDescent="0.2">
      <c r="B411" s="404"/>
      <c r="C411" s="404"/>
      <c r="D411" s="404"/>
      <c r="E411" s="404"/>
      <c r="F411" s="404"/>
      <c r="G411" s="404"/>
      <c r="H411" s="404"/>
    </row>
    <row r="412" spans="2:9" x14ac:dyDescent="0.2">
      <c r="B412" s="404"/>
      <c r="C412" s="404"/>
      <c r="D412" s="404"/>
      <c r="E412" s="404"/>
      <c r="F412" s="404"/>
      <c r="G412" s="404"/>
      <c r="H412" s="404"/>
    </row>
    <row r="413" spans="2:9" x14ac:dyDescent="0.2">
      <c r="B413" s="404"/>
      <c r="C413" s="404"/>
      <c r="D413" s="404"/>
      <c r="E413" s="404"/>
      <c r="F413" s="404"/>
      <c r="G413" s="404"/>
      <c r="H413" s="404"/>
    </row>
    <row r="414" spans="2:9" x14ac:dyDescent="0.2">
      <c r="B414" s="404"/>
      <c r="C414" s="404"/>
      <c r="D414" s="404"/>
      <c r="E414" s="404"/>
      <c r="F414" s="404"/>
      <c r="G414" s="404"/>
      <c r="H414" s="404"/>
    </row>
    <row r="415" spans="2:9" x14ac:dyDescent="0.2">
      <c r="B415" s="404"/>
      <c r="C415" s="404"/>
      <c r="D415" s="404"/>
      <c r="E415" s="404"/>
      <c r="F415" s="404"/>
      <c r="G415" s="404"/>
      <c r="H415" s="404"/>
    </row>
    <row r="416" spans="2:9" x14ac:dyDescent="0.2">
      <c r="B416" s="404"/>
      <c r="C416" s="404"/>
      <c r="D416" s="404"/>
      <c r="E416" s="404"/>
      <c r="F416" s="404"/>
      <c r="G416" s="404"/>
      <c r="H416" s="404"/>
    </row>
    <row r="417" spans="2:8" x14ac:dyDescent="0.2">
      <c r="B417" s="404"/>
      <c r="C417" s="404"/>
      <c r="D417" s="404"/>
      <c r="E417" s="404"/>
      <c r="F417" s="404"/>
      <c r="G417" s="404"/>
      <c r="H417" s="404"/>
    </row>
    <row r="418" spans="2:8" x14ac:dyDescent="0.2">
      <c r="B418" s="404"/>
      <c r="C418" s="404"/>
      <c r="D418" s="404"/>
      <c r="E418" s="404"/>
      <c r="F418" s="404"/>
      <c r="G418" s="404"/>
      <c r="H418" s="404"/>
    </row>
    <row r="419" spans="2:8" x14ac:dyDescent="0.2">
      <c r="B419" s="404"/>
      <c r="C419" s="404"/>
      <c r="D419" s="404"/>
      <c r="E419" s="404"/>
      <c r="F419" s="404"/>
      <c r="G419" s="404"/>
      <c r="H419" s="404"/>
    </row>
    <row r="420" spans="2:8" x14ac:dyDescent="0.2">
      <c r="B420" s="404"/>
      <c r="C420" s="404"/>
      <c r="D420" s="404"/>
      <c r="E420" s="404"/>
      <c r="F420" s="404"/>
      <c r="G420" s="404"/>
      <c r="H420" s="404"/>
    </row>
    <row r="421" spans="2:8" x14ac:dyDescent="0.2">
      <c r="B421" s="404"/>
      <c r="C421" s="404"/>
      <c r="D421" s="404"/>
      <c r="E421" s="404"/>
      <c r="F421" s="404"/>
      <c r="G421" s="404"/>
      <c r="H421" s="404"/>
    </row>
    <row r="422" spans="2:8" x14ac:dyDescent="0.2">
      <c r="B422" s="404"/>
      <c r="C422" s="404"/>
      <c r="D422" s="404"/>
      <c r="E422" s="404"/>
      <c r="F422" s="404"/>
      <c r="G422" s="404"/>
      <c r="H422" s="404"/>
    </row>
    <row r="423" spans="2:8" x14ac:dyDescent="0.2">
      <c r="B423" s="404"/>
      <c r="C423" s="404"/>
      <c r="D423" s="404"/>
      <c r="E423" s="404"/>
      <c r="F423" s="404"/>
      <c r="G423" s="404"/>
      <c r="H423" s="404"/>
    </row>
    <row r="424" spans="2:8" x14ac:dyDescent="0.2">
      <c r="B424" s="404"/>
      <c r="C424" s="404"/>
      <c r="D424" s="404"/>
      <c r="E424" s="404"/>
      <c r="F424" s="404"/>
      <c r="G424" s="404"/>
      <c r="H424" s="404"/>
    </row>
    <row r="425" spans="2:8" x14ac:dyDescent="0.2">
      <c r="B425" s="404"/>
      <c r="C425" s="404"/>
      <c r="D425" s="404"/>
      <c r="E425" s="404"/>
      <c r="F425" s="404"/>
      <c r="G425" s="404"/>
      <c r="H425" s="404"/>
    </row>
    <row r="426" spans="2:8" x14ac:dyDescent="0.2">
      <c r="B426" s="404"/>
      <c r="C426" s="404"/>
      <c r="D426" s="404"/>
      <c r="E426" s="404"/>
      <c r="F426" s="404"/>
      <c r="G426" s="404"/>
      <c r="H426" s="404"/>
    </row>
    <row r="427" spans="2:8" x14ac:dyDescent="0.2">
      <c r="B427" s="404"/>
      <c r="C427" s="404"/>
      <c r="D427" s="404"/>
      <c r="E427" s="404"/>
      <c r="F427" s="404"/>
      <c r="G427" s="404"/>
      <c r="H427" s="404"/>
    </row>
    <row r="428" spans="2:8" x14ac:dyDescent="0.2">
      <c r="B428" s="404"/>
      <c r="C428" s="404"/>
      <c r="D428" s="404"/>
      <c r="E428" s="404"/>
      <c r="F428" s="404"/>
      <c r="G428" s="404"/>
      <c r="H428" s="404"/>
    </row>
    <row r="429" spans="2:8" x14ac:dyDescent="0.2">
      <c r="B429" s="404"/>
      <c r="C429" s="404"/>
      <c r="D429" s="404"/>
      <c r="E429" s="404"/>
      <c r="F429" s="404"/>
      <c r="G429" s="404"/>
      <c r="H429" s="404"/>
    </row>
    <row r="430" spans="2:8" x14ac:dyDescent="0.2">
      <c r="B430" s="404"/>
      <c r="C430" s="404"/>
      <c r="D430" s="404"/>
      <c r="E430" s="404"/>
      <c r="F430" s="404"/>
      <c r="G430" s="404"/>
      <c r="H430" s="404"/>
    </row>
    <row r="431" spans="2:8" x14ac:dyDescent="0.2">
      <c r="B431" s="404"/>
      <c r="C431" s="404"/>
      <c r="D431" s="404"/>
      <c r="E431" s="404"/>
      <c r="F431" s="404"/>
      <c r="G431" s="404"/>
      <c r="H431" s="404"/>
    </row>
    <row r="432" spans="2:8" x14ac:dyDescent="0.2">
      <c r="B432" s="404"/>
      <c r="C432" s="404"/>
      <c r="D432" s="404"/>
      <c r="E432" s="404"/>
      <c r="F432" s="404"/>
      <c r="G432" s="404"/>
      <c r="H432" s="404"/>
    </row>
    <row r="433" spans="2:8" x14ac:dyDescent="0.2">
      <c r="B433" s="404"/>
      <c r="C433" s="404"/>
      <c r="D433" s="404"/>
      <c r="E433" s="404"/>
      <c r="F433" s="404"/>
      <c r="G433" s="404"/>
      <c r="H433" s="404"/>
    </row>
    <row r="434" spans="2:8" x14ac:dyDescent="0.2">
      <c r="B434" s="404"/>
      <c r="C434" s="404"/>
      <c r="D434" s="404"/>
      <c r="E434" s="404"/>
      <c r="F434" s="404"/>
      <c r="G434" s="404"/>
      <c r="H434" s="404"/>
    </row>
    <row r="435" spans="2:8" x14ac:dyDescent="0.2">
      <c r="B435" s="404"/>
      <c r="C435" s="404"/>
      <c r="D435" s="404"/>
      <c r="E435" s="404"/>
      <c r="F435" s="404"/>
      <c r="G435" s="404"/>
      <c r="H435" s="404"/>
    </row>
    <row r="436" spans="2:8" x14ac:dyDescent="0.2">
      <c r="B436" s="404"/>
      <c r="C436" s="404"/>
      <c r="D436" s="404"/>
      <c r="E436" s="404"/>
      <c r="F436" s="404"/>
      <c r="G436" s="404"/>
      <c r="H436" s="404"/>
    </row>
    <row r="437" spans="2:8" x14ac:dyDescent="0.2">
      <c r="B437" s="404"/>
      <c r="C437" s="404"/>
      <c r="D437" s="404"/>
      <c r="E437" s="404"/>
      <c r="F437" s="404"/>
      <c r="G437" s="404"/>
      <c r="H437" s="404"/>
    </row>
    <row r="438" spans="2:8" x14ac:dyDescent="0.2">
      <c r="B438" s="404"/>
      <c r="C438" s="404"/>
      <c r="D438" s="404"/>
      <c r="E438" s="404"/>
      <c r="F438" s="404"/>
      <c r="G438" s="404"/>
      <c r="H438" s="404"/>
    </row>
    <row r="439" spans="2:8" x14ac:dyDescent="0.2">
      <c r="B439" s="404"/>
      <c r="C439" s="404"/>
      <c r="D439" s="404"/>
      <c r="E439" s="404"/>
      <c r="F439" s="404"/>
      <c r="G439" s="404"/>
      <c r="H439" s="404"/>
    </row>
    <row r="440" spans="2:8" x14ac:dyDescent="0.2">
      <c r="B440" s="404"/>
      <c r="C440" s="404"/>
      <c r="D440" s="404"/>
      <c r="E440" s="404"/>
      <c r="F440" s="404"/>
      <c r="G440" s="404"/>
      <c r="H440" s="404"/>
    </row>
    <row r="441" spans="2:8" x14ac:dyDescent="0.2">
      <c r="B441" s="404"/>
      <c r="C441" s="404"/>
      <c r="D441" s="404"/>
      <c r="E441" s="404"/>
      <c r="F441" s="404"/>
      <c r="G441" s="404"/>
      <c r="H441" s="404"/>
    </row>
    <row r="442" spans="2:8" x14ac:dyDescent="0.2">
      <c r="B442" s="404"/>
      <c r="C442" s="404"/>
      <c r="D442" s="404"/>
      <c r="E442" s="404"/>
      <c r="F442" s="404"/>
      <c r="G442" s="404"/>
      <c r="H442" s="404"/>
    </row>
    <row r="443" spans="2:8" x14ac:dyDescent="0.2">
      <c r="B443" s="404"/>
      <c r="C443" s="404"/>
      <c r="D443" s="404"/>
      <c r="E443" s="404"/>
      <c r="F443" s="404"/>
      <c r="G443" s="404"/>
      <c r="H443" s="404"/>
    </row>
    <row r="444" spans="2:8" x14ac:dyDescent="0.2">
      <c r="B444" s="404"/>
      <c r="C444" s="404"/>
      <c r="D444" s="404"/>
      <c r="E444" s="404"/>
      <c r="F444" s="404"/>
      <c r="G444" s="404"/>
      <c r="H444" s="404"/>
    </row>
    <row r="445" spans="2:8" x14ac:dyDescent="0.2">
      <c r="B445" s="404"/>
      <c r="C445" s="404"/>
      <c r="D445" s="404"/>
      <c r="E445" s="404"/>
      <c r="F445" s="404"/>
      <c r="G445" s="404"/>
      <c r="H445" s="404"/>
    </row>
    <row r="446" spans="2:8" x14ac:dyDescent="0.2">
      <c r="B446" s="404"/>
      <c r="C446" s="404"/>
      <c r="D446" s="404"/>
      <c r="E446" s="404"/>
      <c r="F446" s="404"/>
      <c r="G446" s="404"/>
      <c r="H446" s="404"/>
    </row>
    <row r="447" spans="2:8" x14ac:dyDescent="0.2">
      <c r="B447" s="404"/>
      <c r="C447" s="404"/>
      <c r="D447" s="404"/>
      <c r="E447" s="404"/>
      <c r="F447" s="404"/>
      <c r="G447" s="404"/>
      <c r="H447" s="404"/>
    </row>
    <row r="448" spans="2:8" x14ac:dyDescent="0.2">
      <c r="B448" s="404"/>
      <c r="C448" s="404"/>
      <c r="D448" s="404"/>
      <c r="E448" s="404"/>
      <c r="F448" s="404"/>
      <c r="G448" s="404"/>
      <c r="H448" s="404"/>
    </row>
    <row r="449" spans="2:8" x14ac:dyDescent="0.2">
      <c r="B449" s="404"/>
      <c r="C449" s="404"/>
      <c r="D449" s="404"/>
      <c r="E449" s="404"/>
      <c r="F449" s="404"/>
      <c r="G449" s="404"/>
      <c r="H449" s="404"/>
    </row>
    <row r="450" spans="2:8" x14ac:dyDescent="0.2">
      <c r="B450" s="404"/>
      <c r="C450" s="404"/>
      <c r="D450" s="404"/>
      <c r="E450" s="404"/>
      <c r="F450" s="404"/>
      <c r="G450" s="404"/>
      <c r="H450" s="404"/>
    </row>
    <row r="451" spans="2:8" x14ac:dyDescent="0.2">
      <c r="B451" s="404"/>
      <c r="C451" s="404"/>
      <c r="D451" s="404"/>
      <c r="E451" s="404"/>
      <c r="F451" s="404"/>
      <c r="G451" s="404"/>
      <c r="H451" s="404"/>
    </row>
    <row r="452" spans="2:8" x14ac:dyDescent="0.2">
      <c r="B452" s="404"/>
      <c r="C452" s="404"/>
      <c r="D452" s="404"/>
      <c r="E452" s="404"/>
      <c r="F452" s="404"/>
      <c r="G452" s="404"/>
      <c r="H452" s="404"/>
    </row>
    <row r="453" spans="2:8" x14ac:dyDescent="0.2">
      <c r="B453" s="404"/>
      <c r="C453" s="404"/>
      <c r="D453" s="404"/>
      <c r="E453" s="404"/>
      <c r="F453" s="404"/>
      <c r="G453" s="404"/>
      <c r="H453" s="404"/>
    </row>
    <row r="454" spans="2:8" x14ac:dyDescent="0.2">
      <c r="B454" s="404"/>
      <c r="C454" s="404"/>
      <c r="D454" s="404"/>
      <c r="E454" s="404"/>
      <c r="F454" s="404"/>
      <c r="G454" s="404"/>
      <c r="H454" s="404"/>
    </row>
    <row r="455" spans="2:8" x14ac:dyDescent="0.2">
      <c r="B455" s="404"/>
      <c r="C455" s="404"/>
      <c r="D455" s="404"/>
      <c r="E455" s="404"/>
      <c r="F455" s="404"/>
      <c r="G455" s="404"/>
      <c r="H455" s="404"/>
    </row>
    <row r="456" spans="2:8" x14ac:dyDescent="0.2">
      <c r="B456" s="404"/>
      <c r="C456" s="404"/>
      <c r="D456" s="404"/>
      <c r="E456" s="404"/>
      <c r="F456" s="404"/>
      <c r="G456" s="404"/>
      <c r="H456" s="404"/>
    </row>
    <row r="457" spans="2:8" x14ac:dyDescent="0.2">
      <c r="B457" s="404"/>
      <c r="C457" s="404"/>
      <c r="D457" s="404"/>
      <c r="E457" s="404"/>
      <c r="F457" s="404"/>
      <c r="G457" s="404"/>
      <c r="H457" s="404"/>
    </row>
    <row r="458" spans="2:8" x14ac:dyDescent="0.2">
      <c r="B458" s="404"/>
      <c r="C458" s="404"/>
      <c r="D458" s="404"/>
      <c r="E458" s="404"/>
      <c r="F458" s="404"/>
      <c r="G458" s="404"/>
      <c r="H458" s="404"/>
    </row>
    <row r="459" spans="2:8" x14ac:dyDescent="0.2">
      <c r="B459" s="404"/>
      <c r="C459" s="404"/>
      <c r="D459" s="404"/>
      <c r="E459" s="404"/>
      <c r="F459" s="404"/>
      <c r="G459" s="404"/>
      <c r="H459" s="404"/>
    </row>
    <row r="460" spans="2:8" x14ac:dyDescent="0.2">
      <c r="B460" s="404"/>
      <c r="C460" s="404"/>
      <c r="D460" s="404"/>
      <c r="E460" s="404"/>
      <c r="F460" s="404"/>
      <c r="G460" s="404"/>
      <c r="H460" s="404"/>
    </row>
    <row r="461" spans="2:8" x14ac:dyDescent="0.2">
      <c r="B461" s="404"/>
      <c r="C461" s="404"/>
      <c r="D461" s="404"/>
      <c r="E461" s="404"/>
      <c r="F461" s="404"/>
      <c r="G461" s="404"/>
      <c r="H461" s="404"/>
    </row>
    <row r="462" spans="2:8" x14ac:dyDescent="0.2">
      <c r="B462" s="404"/>
      <c r="C462" s="404"/>
      <c r="D462" s="404"/>
      <c r="E462" s="404"/>
      <c r="F462" s="404"/>
      <c r="G462" s="404"/>
      <c r="H462" s="404"/>
    </row>
    <row r="463" spans="2:8" x14ac:dyDescent="0.2">
      <c r="B463" s="404"/>
      <c r="C463" s="404"/>
      <c r="D463" s="404"/>
      <c r="E463" s="404"/>
      <c r="F463" s="404"/>
      <c r="G463" s="404"/>
      <c r="H463" s="404"/>
    </row>
    <row r="464" spans="2:8" x14ac:dyDescent="0.2">
      <c r="B464" s="404"/>
      <c r="C464" s="404"/>
      <c r="D464" s="404"/>
      <c r="E464" s="404"/>
      <c r="F464" s="404"/>
      <c r="G464" s="404"/>
      <c r="H464" s="404"/>
    </row>
    <row r="465" spans="2:8" x14ac:dyDescent="0.2">
      <c r="B465" s="404"/>
      <c r="C465" s="404"/>
      <c r="D465" s="404"/>
      <c r="E465" s="404"/>
      <c r="F465" s="404"/>
      <c r="G465" s="404"/>
      <c r="H465" s="404"/>
    </row>
    <row r="466" spans="2:8" x14ac:dyDescent="0.2">
      <c r="B466" s="404"/>
      <c r="C466" s="404"/>
      <c r="D466" s="404"/>
      <c r="E466" s="404"/>
      <c r="F466" s="404"/>
      <c r="G466" s="404"/>
      <c r="H466" s="404"/>
    </row>
    <row r="467" spans="2:8" x14ac:dyDescent="0.2">
      <c r="B467" s="404"/>
      <c r="C467" s="404"/>
      <c r="D467" s="404"/>
      <c r="E467" s="404"/>
      <c r="F467" s="404"/>
      <c r="G467" s="404"/>
      <c r="H467" s="404"/>
    </row>
    <row r="468" spans="2:8" x14ac:dyDescent="0.2">
      <c r="B468" s="404"/>
      <c r="C468" s="404"/>
      <c r="D468" s="404"/>
      <c r="E468" s="404"/>
      <c r="F468" s="404"/>
      <c r="G468" s="404"/>
      <c r="H468" s="404"/>
    </row>
    <row r="469" spans="2:8" x14ac:dyDescent="0.2">
      <c r="B469" s="404"/>
      <c r="C469" s="404"/>
      <c r="D469" s="404"/>
      <c r="E469" s="404"/>
      <c r="F469" s="404"/>
      <c r="G469" s="404"/>
      <c r="H469" s="404"/>
    </row>
    <row r="470" spans="2:8" x14ac:dyDescent="0.2">
      <c r="B470" s="404"/>
      <c r="C470" s="404"/>
      <c r="D470" s="404"/>
      <c r="E470" s="404"/>
      <c r="F470" s="404"/>
      <c r="G470" s="404"/>
      <c r="H470" s="404"/>
    </row>
    <row r="471" spans="2:8" x14ac:dyDescent="0.2">
      <c r="B471" s="404"/>
      <c r="C471" s="404"/>
      <c r="D471" s="404"/>
      <c r="E471" s="404"/>
      <c r="F471" s="404"/>
      <c r="G471" s="404"/>
      <c r="H471" s="404"/>
    </row>
    <row r="472" spans="2:8" x14ac:dyDescent="0.2">
      <c r="B472" s="404"/>
      <c r="C472" s="404"/>
      <c r="D472" s="404"/>
      <c r="E472" s="404"/>
      <c r="F472" s="404"/>
      <c r="G472" s="404"/>
      <c r="H472" s="404"/>
    </row>
    <row r="473" spans="2:8" x14ac:dyDescent="0.2">
      <c r="B473" s="404"/>
      <c r="C473" s="404"/>
      <c r="D473" s="404"/>
      <c r="E473" s="404"/>
      <c r="F473" s="404"/>
      <c r="G473" s="404"/>
      <c r="H473" s="404"/>
    </row>
    <row r="474" spans="2:8" x14ac:dyDescent="0.2">
      <c r="B474" s="404"/>
      <c r="C474" s="404"/>
      <c r="D474" s="404"/>
      <c r="E474" s="404"/>
      <c r="F474" s="404"/>
      <c r="G474" s="404"/>
      <c r="H474" s="404"/>
    </row>
    <row r="475" spans="2:8" x14ac:dyDescent="0.2">
      <c r="B475" s="404"/>
      <c r="C475" s="404"/>
      <c r="D475" s="404"/>
      <c r="E475" s="404"/>
      <c r="F475" s="404"/>
      <c r="G475" s="404"/>
      <c r="H475" s="404"/>
    </row>
    <row r="476" spans="2:8" x14ac:dyDescent="0.2">
      <c r="B476" s="404"/>
      <c r="C476" s="404"/>
      <c r="D476" s="404"/>
      <c r="E476" s="404"/>
      <c r="F476" s="404"/>
      <c r="G476" s="404"/>
      <c r="H476" s="404"/>
    </row>
    <row r="477" spans="2:8" x14ac:dyDescent="0.2">
      <c r="B477" s="404"/>
      <c r="C477" s="404"/>
      <c r="D477" s="404"/>
      <c r="E477" s="404"/>
      <c r="F477" s="404"/>
      <c r="G477" s="404"/>
      <c r="H477" s="404"/>
    </row>
    <row r="478" spans="2:8" x14ac:dyDescent="0.2">
      <c r="B478" s="404"/>
      <c r="C478" s="404"/>
      <c r="D478" s="404"/>
      <c r="E478" s="404"/>
      <c r="F478" s="404"/>
      <c r="G478" s="404"/>
      <c r="H478" s="404"/>
    </row>
    <row r="479" spans="2:8" x14ac:dyDescent="0.2">
      <c r="B479" s="404"/>
      <c r="C479" s="404"/>
      <c r="D479" s="404"/>
      <c r="E479" s="404"/>
      <c r="F479" s="404"/>
      <c r="G479" s="404"/>
      <c r="H479" s="404"/>
    </row>
    <row r="480" spans="2:8" x14ac:dyDescent="0.2">
      <c r="B480" s="404"/>
      <c r="C480" s="404"/>
      <c r="D480" s="404"/>
      <c r="E480" s="404"/>
      <c r="F480" s="404"/>
      <c r="G480" s="404"/>
      <c r="H480" s="404"/>
    </row>
    <row r="481" spans="2:8" x14ac:dyDescent="0.2">
      <c r="B481" s="404"/>
      <c r="C481" s="404"/>
      <c r="D481" s="404"/>
      <c r="E481" s="404"/>
      <c r="F481" s="404"/>
      <c r="G481" s="404"/>
      <c r="H481" s="404"/>
    </row>
    <row r="482" spans="2:8" x14ac:dyDescent="0.2">
      <c r="B482" s="404"/>
      <c r="C482" s="404"/>
      <c r="D482" s="404"/>
      <c r="E482" s="404"/>
      <c r="F482" s="404"/>
      <c r="G482" s="404"/>
      <c r="H482" s="404"/>
    </row>
    <row r="483" spans="2:8" x14ac:dyDescent="0.2">
      <c r="B483" s="404"/>
      <c r="C483" s="404"/>
      <c r="D483" s="404"/>
      <c r="E483" s="404"/>
      <c r="F483" s="404"/>
      <c r="G483" s="404"/>
      <c r="H483" s="404"/>
    </row>
    <row r="484" spans="2:8" x14ac:dyDescent="0.2">
      <c r="B484" s="404"/>
      <c r="C484" s="404"/>
      <c r="D484" s="404"/>
      <c r="E484" s="404"/>
      <c r="F484" s="404"/>
      <c r="G484" s="404"/>
      <c r="H484" s="404"/>
    </row>
    <row r="485" spans="2:8" x14ac:dyDescent="0.2">
      <c r="B485" s="404"/>
      <c r="C485" s="404"/>
      <c r="D485" s="404"/>
      <c r="E485" s="404"/>
      <c r="F485" s="404"/>
      <c r="G485" s="404"/>
      <c r="H485" s="404"/>
    </row>
    <row r="486" spans="2:8" x14ac:dyDescent="0.2">
      <c r="B486" s="404"/>
      <c r="C486" s="404"/>
      <c r="D486" s="404"/>
      <c r="E486" s="404"/>
      <c r="F486" s="404"/>
      <c r="G486" s="404"/>
      <c r="H486" s="404"/>
    </row>
    <row r="487" spans="2:8" x14ac:dyDescent="0.2">
      <c r="B487" s="404"/>
      <c r="C487" s="404"/>
      <c r="D487" s="404"/>
      <c r="E487" s="404"/>
      <c r="F487" s="404"/>
      <c r="G487" s="404"/>
      <c r="H487" s="404"/>
    </row>
    <row r="488" spans="2:8" x14ac:dyDescent="0.2">
      <c r="B488" s="404"/>
      <c r="C488" s="404"/>
      <c r="D488" s="404"/>
      <c r="E488" s="404"/>
      <c r="F488" s="404"/>
      <c r="G488" s="404"/>
      <c r="H488" s="404"/>
    </row>
    <row r="489" spans="2:8" x14ac:dyDescent="0.2">
      <c r="B489" s="404"/>
      <c r="C489" s="404"/>
      <c r="D489" s="404"/>
      <c r="E489" s="404"/>
      <c r="F489" s="404"/>
      <c r="G489" s="404"/>
      <c r="H489" s="404"/>
    </row>
    <row r="490" spans="2:8" x14ac:dyDescent="0.2">
      <c r="B490" s="404"/>
      <c r="C490" s="404"/>
      <c r="D490" s="404"/>
      <c r="E490" s="404"/>
      <c r="F490" s="404"/>
      <c r="G490" s="404"/>
      <c r="H490" s="404"/>
    </row>
    <row r="491" spans="2:8" x14ac:dyDescent="0.2">
      <c r="B491" s="404"/>
      <c r="C491" s="404"/>
      <c r="D491" s="404"/>
      <c r="E491" s="404"/>
      <c r="F491" s="404"/>
      <c r="G491" s="404"/>
      <c r="H491" s="404"/>
    </row>
    <row r="492" spans="2:8" x14ac:dyDescent="0.2">
      <c r="B492" s="404"/>
      <c r="C492" s="404"/>
      <c r="D492" s="404"/>
      <c r="E492" s="404"/>
      <c r="F492" s="404"/>
      <c r="G492" s="404"/>
      <c r="H492" s="404"/>
    </row>
    <row r="493" spans="2:8" x14ac:dyDescent="0.2">
      <c r="B493" s="404"/>
      <c r="C493" s="404"/>
      <c r="D493" s="404"/>
      <c r="E493" s="404"/>
      <c r="F493" s="404"/>
      <c r="G493" s="404"/>
      <c r="H493" s="404"/>
    </row>
    <row r="494" spans="2:8" x14ac:dyDescent="0.2">
      <c r="B494" s="404"/>
      <c r="C494" s="404"/>
      <c r="D494" s="404"/>
      <c r="E494" s="404"/>
      <c r="F494" s="404"/>
      <c r="G494" s="404"/>
      <c r="H494" s="404"/>
    </row>
    <row r="495" spans="2:8" x14ac:dyDescent="0.2">
      <c r="B495" s="404"/>
      <c r="C495" s="404"/>
      <c r="D495" s="404"/>
      <c r="E495" s="404"/>
      <c r="F495" s="404"/>
      <c r="G495" s="404"/>
      <c r="H495" s="404"/>
    </row>
    <row r="496" spans="2:8" x14ac:dyDescent="0.2">
      <c r="B496" s="404"/>
      <c r="C496" s="404"/>
      <c r="D496" s="404"/>
      <c r="E496" s="404"/>
      <c r="F496" s="404"/>
      <c r="G496" s="404"/>
      <c r="H496" s="404"/>
    </row>
    <row r="497" spans="2:8" x14ac:dyDescent="0.2">
      <c r="B497" s="404"/>
      <c r="C497" s="404"/>
      <c r="D497" s="404"/>
      <c r="E497" s="404"/>
      <c r="F497" s="404"/>
      <c r="G497" s="404"/>
      <c r="H497" s="404"/>
    </row>
    <row r="498" spans="2:8" x14ac:dyDescent="0.2">
      <c r="B498" s="404"/>
      <c r="C498" s="404"/>
      <c r="D498" s="404"/>
      <c r="E498" s="404"/>
      <c r="F498" s="404"/>
      <c r="G498" s="404"/>
      <c r="H498" s="404"/>
    </row>
    <row r="499" spans="2:8" x14ac:dyDescent="0.2">
      <c r="B499" s="404"/>
      <c r="C499" s="404"/>
      <c r="D499" s="404"/>
      <c r="E499" s="404"/>
      <c r="F499" s="404"/>
      <c r="G499" s="404"/>
      <c r="H499" s="404"/>
    </row>
    <row r="500" spans="2:8" x14ac:dyDescent="0.2">
      <c r="B500" s="404"/>
      <c r="C500" s="404"/>
      <c r="D500" s="404"/>
      <c r="E500" s="404"/>
      <c r="F500" s="404"/>
      <c r="G500" s="404"/>
      <c r="H500" s="404"/>
    </row>
    <row r="501" spans="2:8" x14ac:dyDescent="0.2">
      <c r="B501" s="404"/>
      <c r="C501" s="404"/>
      <c r="D501" s="404"/>
      <c r="E501" s="404"/>
      <c r="F501" s="404"/>
      <c r="G501" s="404"/>
      <c r="H501" s="404"/>
    </row>
    <row r="502" spans="2:8" x14ac:dyDescent="0.2">
      <c r="B502" s="404"/>
      <c r="C502" s="404"/>
      <c r="D502" s="404"/>
      <c r="E502" s="404"/>
      <c r="F502" s="404"/>
      <c r="G502" s="404"/>
      <c r="H502" s="404"/>
    </row>
    <row r="503" spans="2:8" x14ac:dyDescent="0.2">
      <c r="B503" s="404"/>
      <c r="C503" s="404"/>
      <c r="D503" s="404"/>
      <c r="E503" s="404"/>
      <c r="F503" s="404"/>
      <c r="G503" s="404"/>
      <c r="H503" s="404"/>
    </row>
    <row r="504" spans="2:8" x14ac:dyDescent="0.2">
      <c r="B504" s="404"/>
      <c r="C504" s="404"/>
      <c r="D504" s="404"/>
      <c r="E504" s="404"/>
      <c r="F504" s="404"/>
      <c r="G504" s="404"/>
      <c r="H504" s="404"/>
    </row>
    <row r="505" spans="2:8" x14ac:dyDescent="0.2">
      <c r="B505" s="404"/>
      <c r="C505" s="404"/>
      <c r="D505" s="404"/>
      <c r="E505" s="404"/>
      <c r="F505" s="404"/>
      <c r="G505" s="404"/>
      <c r="H505" s="404"/>
    </row>
    <row r="506" spans="2:8" x14ac:dyDescent="0.2">
      <c r="B506" s="404"/>
      <c r="C506" s="404"/>
      <c r="D506" s="404"/>
      <c r="E506" s="404"/>
      <c r="F506" s="404"/>
      <c r="G506" s="404"/>
      <c r="H506" s="404"/>
    </row>
    <row r="507" spans="2:8" x14ac:dyDescent="0.2">
      <c r="B507" s="404"/>
      <c r="C507" s="404"/>
      <c r="D507" s="404"/>
      <c r="E507" s="404"/>
      <c r="F507" s="404"/>
      <c r="G507" s="404"/>
      <c r="H507" s="404"/>
    </row>
    <row r="508" spans="2:8" x14ac:dyDescent="0.2">
      <c r="B508" s="404"/>
      <c r="C508" s="404"/>
      <c r="D508" s="404"/>
      <c r="E508" s="404"/>
      <c r="F508" s="404"/>
      <c r="G508" s="404"/>
      <c r="H508" s="404"/>
    </row>
    <row r="509" spans="2:8" x14ac:dyDescent="0.2">
      <c r="B509" s="404"/>
      <c r="C509" s="404"/>
      <c r="D509" s="404"/>
      <c r="E509" s="404"/>
      <c r="F509" s="404"/>
      <c r="G509" s="404"/>
      <c r="H509" s="404"/>
    </row>
    <row r="510" spans="2:8" x14ac:dyDescent="0.2">
      <c r="B510" s="404"/>
      <c r="C510" s="404"/>
      <c r="D510" s="404"/>
      <c r="E510" s="404"/>
      <c r="F510" s="404"/>
      <c r="G510" s="404"/>
      <c r="H510" s="404"/>
    </row>
    <row r="511" spans="2:8" x14ac:dyDescent="0.2">
      <c r="B511" s="404"/>
      <c r="C511" s="404"/>
      <c r="D511" s="404"/>
      <c r="E511" s="404"/>
      <c r="F511" s="404"/>
      <c r="G511" s="404"/>
      <c r="H511" s="404"/>
    </row>
    <row r="512" spans="2:8" x14ac:dyDescent="0.2">
      <c r="B512" s="404"/>
      <c r="C512" s="404"/>
      <c r="D512" s="404"/>
      <c r="E512" s="404"/>
      <c r="F512" s="404"/>
      <c r="G512" s="404"/>
      <c r="H512" s="404"/>
    </row>
    <row r="513" spans="2:8" x14ac:dyDescent="0.2">
      <c r="B513" s="404"/>
      <c r="C513" s="404"/>
      <c r="D513" s="404"/>
      <c r="E513" s="404"/>
      <c r="F513" s="404"/>
      <c r="G513" s="404"/>
      <c r="H513" s="404"/>
    </row>
    <row r="514" spans="2:8" x14ac:dyDescent="0.2">
      <c r="B514" s="404"/>
      <c r="C514" s="404"/>
      <c r="D514" s="404"/>
      <c r="E514" s="404"/>
      <c r="F514" s="404"/>
      <c r="G514" s="404"/>
      <c r="H514" s="404"/>
    </row>
    <row r="515" spans="2:8" x14ac:dyDescent="0.2">
      <c r="B515" s="404"/>
      <c r="C515" s="404"/>
      <c r="D515" s="404"/>
      <c r="E515" s="404"/>
      <c r="F515" s="404"/>
      <c r="G515" s="404"/>
      <c r="H515" s="404"/>
    </row>
    <row r="516" spans="2:8" x14ac:dyDescent="0.2">
      <c r="B516" s="404"/>
      <c r="C516" s="404"/>
      <c r="D516" s="404"/>
      <c r="E516" s="404"/>
      <c r="F516" s="404"/>
      <c r="G516" s="404"/>
      <c r="H516" s="404"/>
    </row>
    <row r="517" spans="2:8" x14ac:dyDescent="0.2">
      <c r="B517" s="404"/>
      <c r="C517" s="404"/>
      <c r="D517" s="404"/>
      <c r="E517" s="404"/>
      <c r="F517" s="404"/>
      <c r="G517" s="404"/>
      <c r="H517" s="404"/>
    </row>
    <row r="518" spans="2:8" x14ac:dyDescent="0.2">
      <c r="B518" s="404"/>
      <c r="C518" s="404"/>
      <c r="D518" s="404"/>
      <c r="E518" s="404"/>
      <c r="F518" s="404"/>
      <c r="G518" s="404"/>
      <c r="H518" s="404"/>
    </row>
    <row r="519" spans="2:8" x14ac:dyDescent="0.2">
      <c r="B519" s="404"/>
      <c r="C519" s="404"/>
      <c r="D519" s="404"/>
      <c r="E519" s="404"/>
      <c r="F519" s="404"/>
      <c r="G519" s="404"/>
      <c r="H519" s="404"/>
    </row>
    <row r="520" spans="2:8" x14ac:dyDescent="0.2">
      <c r="B520" s="404"/>
      <c r="C520" s="404"/>
      <c r="D520" s="404"/>
      <c r="E520" s="404"/>
      <c r="F520" s="404"/>
      <c r="G520" s="404"/>
      <c r="H520" s="404"/>
    </row>
    <row r="521" spans="2:8" x14ac:dyDescent="0.2">
      <c r="B521" s="404"/>
      <c r="C521" s="404"/>
      <c r="D521" s="404"/>
      <c r="E521" s="404"/>
      <c r="F521" s="404"/>
      <c r="G521" s="404"/>
      <c r="H521" s="404"/>
    </row>
    <row r="522" spans="2:8" x14ac:dyDescent="0.2">
      <c r="B522" s="404"/>
      <c r="C522" s="404"/>
      <c r="D522" s="404"/>
      <c r="E522" s="404"/>
      <c r="F522" s="404"/>
      <c r="G522" s="404"/>
      <c r="H522" s="404"/>
    </row>
    <row r="523" spans="2:8" x14ac:dyDescent="0.2">
      <c r="B523" s="404"/>
      <c r="C523" s="404"/>
      <c r="D523" s="404"/>
      <c r="E523" s="404"/>
      <c r="F523" s="404"/>
      <c r="G523" s="404"/>
      <c r="H523" s="404"/>
    </row>
    <row r="524" spans="2:8" x14ac:dyDescent="0.2">
      <c r="B524" s="404"/>
      <c r="C524" s="404"/>
      <c r="D524" s="404"/>
      <c r="E524" s="404"/>
      <c r="F524" s="404"/>
      <c r="G524" s="404"/>
      <c r="H524" s="404"/>
    </row>
    <row r="525" spans="2:8" x14ac:dyDescent="0.2">
      <c r="B525" s="404"/>
      <c r="C525" s="404"/>
      <c r="D525" s="404"/>
      <c r="E525" s="404"/>
      <c r="F525" s="404"/>
      <c r="G525" s="404"/>
      <c r="H525" s="404"/>
    </row>
    <row r="526" spans="2:8" x14ac:dyDescent="0.2">
      <c r="B526" s="404"/>
      <c r="C526" s="404"/>
      <c r="D526" s="404"/>
      <c r="E526" s="404"/>
      <c r="F526" s="404"/>
      <c r="G526" s="404"/>
      <c r="H526" s="404"/>
    </row>
    <row r="527" spans="2:8" x14ac:dyDescent="0.2">
      <c r="B527" s="404"/>
      <c r="C527" s="404"/>
      <c r="D527" s="404"/>
      <c r="E527" s="404"/>
      <c r="F527" s="404"/>
      <c r="G527" s="404"/>
      <c r="H527" s="404"/>
    </row>
    <row r="528" spans="2:8" x14ac:dyDescent="0.2">
      <c r="B528" s="404"/>
      <c r="C528" s="404"/>
      <c r="D528" s="404"/>
      <c r="E528" s="404"/>
      <c r="F528" s="404"/>
      <c r="G528" s="404"/>
      <c r="H528" s="404"/>
    </row>
    <row r="529" spans="2:8" x14ac:dyDescent="0.2">
      <c r="B529" s="404"/>
      <c r="C529" s="404"/>
      <c r="D529" s="404"/>
      <c r="E529" s="404"/>
      <c r="F529" s="404"/>
      <c r="G529" s="404"/>
      <c r="H529" s="404"/>
    </row>
    <row r="530" spans="2:8" x14ac:dyDescent="0.2">
      <c r="B530" s="404"/>
      <c r="C530" s="404"/>
      <c r="D530" s="404"/>
      <c r="E530" s="404"/>
      <c r="F530" s="404"/>
      <c r="G530" s="404"/>
      <c r="H530" s="404"/>
    </row>
    <row r="531" spans="2:8" x14ac:dyDescent="0.2">
      <c r="B531" s="404"/>
      <c r="C531" s="404"/>
      <c r="D531" s="404"/>
      <c r="E531" s="404"/>
      <c r="F531" s="404"/>
      <c r="G531" s="404"/>
      <c r="H531" s="404"/>
    </row>
    <row r="532" spans="2:8" x14ac:dyDescent="0.2">
      <c r="B532" s="404"/>
      <c r="C532" s="404"/>
      <c r="D532" s="404"/>
      <c r="E532" s="404"/>
      <c r="F532" s="404"/>
      <c r="G532" s="404"/>
      <c r="H532" s="404"/>
    </row>
    <row r="533" spans="2:8" x14ac:dyDescent="0.2">
      <c r="B533" s="404"/>
      <c r="C533" s="404"/>
      <c r="D533" s="404"/>
      <c r="E533" s="404"/>
      <c r="F533" s="404"/>
      <c r="G533" s="404"/>
      <c r="H533" s="404"/>
    </row>
    <row r="534" spans="2:8" x14ac:dyDescent="0.2">
      <c r="B534" s="404"/>
      <c r="C534" s="404"/>
      <c r="D534" s="404"/>
      <c r="E534" s="404"/>
      <c r="F534" s="404"/>
      <c r="G534" s="404"/>
      <c r="H534" s="404"/>
    </row>
    <row r="535" spans="2:8" x14ac:dyDescent="0.2">
      <c r="B535" s="404"/>
      <c r="C535" s="404"/>
      <c r="D535" s="404"/>
      <c r="E535" s="404"/>
      <c r="F535" s="404"/>
      <c r="G535" s="404"/>
      <c r="H535" s="404"/>
    </row>
    <row r="536" spans="2:8" x14ac:dyDescent="0.2">
      <c r="B536" s="404"/>
      <c r="C536" s="404"/>
      <c r="D536" s="404"/>
      <c r="E536" s="404"/>
      <c r="F536" s="404"/>
      <c r="G536" s="404"/>
      <c r="H536" s="404"/>
    </row>
    <row r="537" spans="2:8" x14ac:dyDescent="0.2">
      <c r="B537" s="404"/>
      <c r="C537" s="404"/>
      <c r="D537" s="404"/>
      <c r="E537" s="404"/>
      <c r="F537" s="404"/>
      <c r="G537" s="404"/>
      <c r="H537" s="404"/>
    </row>
    <row r="538" spans="2:8" x14ac:dyDescent="0.2">
      <c r="B538" s="404"/>
      <c r="C538" s="404"/>
      <c r="D538" s="404"/>
      <c r="E538" s="404"/>
      <c r="F538" s="404"/>
      <c r="G538" s="404"/>
      <c r="H538" s="404"/>
    </row>
    <row r="539" spans="2:8" x14ac:dyDescent="0.2">
      <c r="B539" s="404"/>
      <c r="C539" s="404"/>
      <c r="D539" s="404"/>
      <c r="E539" s="404"/>
      <c r="F539" s="404"/>
      <c r="G539" s="404"/>
      <c r="H539" s="404"/>
    </row>
    <row r="540" spans="2:8" x14ac:dyDescent="0.2">
      <c r="B540" s="404"/>
      <c r="C540" s="404"/>
      <c r="D540" s="404"/>
      <c r="E540" s="404"/>
      <c r="F540" s="404"/>
      <c r="G540" s="404"/>
      <c r="H540" s="404"/>
    </row>
    <row r="541" spans="2:8" x14ac:dyDescent="0.2">
      <c r="B541" s="404"/>
      <c r="C541" s="404"/>
      <c r="D541" s="404"/>
      <c r="E541" s="404"/>
      <c r="F541" s="404"/>
      <c r="G541" s="404"/>
      <c r="H541" s="404"/>
    </row>
    <row r="542" spans="2:8" x14ac:dyDescent="0.2">
      <c r="B542" s="404"/>
      <c r="C542" s="404"/>
      <c r="D542" s="404"/>
      <c r="E542" s="404"/>
      <c r="F542" s="404"/>
      <c r="G542" s="404"/>
      <c r="H542" s="404"/>
    </row>
    <row r="543" spans="2:8" x14ac:dyDescent="0.2">
      <c r="B543" s="404"/>
      <c r="C543" s="404"/>
      <c r="D543" s="404"/>
      <c r="E543" s="404"/>
      <c r="F543" s="404"/>
      <c r="G543" s="404"/>
      <c r="H543" s="404"/>
    </row>
    <row r="544" spans="2:8" x14ac:dyDescent="0.2">
      <c r="B544" s="404"/>
      <c r="C544" s="404"/>
      <c r="D544" s="404"/>
      <c r="E544" s="404"/>
      <c r="F544" s="404"/>
      <c r="G544" s="404"/>
      <c r="H544" s="404"/>
    </row>
    <row r="545" spans="2:8" x14ac:dyDescent="0.2">
      <c r="B545" s="404"/>
      <c r="C545" s="404"/>
      <c r="D545" s="404"/>
      <c r="E545" s="404"/>
      <c r="F545" s="404"/>
      <c r="G545" s="404"/>
      <c r="H545" s="404"/>
    </row>
    <row r="546" spans="2:8" x14ac:dyDescent="0.2">
      <c r="B546" s="404"/>
      <c r="C546" s="404"/>
      <c r="D546" s="404"/>
      <c r="E546" s="404"/>
      <c r="F546" s="404"/>
      <c r="G546" s="404"/>
      <c r="H546" s="404"/>
    </row>
    <row r="547" spans="2:8" x14ac:dyDescent="0.2">
      <c r="B547" s="404"/>
      <c r="C547" s="404"/>
      <c r="D547" s="404"/>
      <c r="E547" s="404"/>
      <c r="F547" s="404"/>
      <c r="G547" s="404"/>
      <c r="H547" s="404"/>
    </row>
    <row r="548" spans="2:8" x14ac:dyDescent="0.2">
      <c r="B548" s="404"/>
      <c r="C548" s="404"/>
      <c r="D548" s="404"/>
      <c r="E548" s="404"/>
      <c r="F548" s="404"/>
      <c r="G548" s="404"/>
      <c r="H548" s="404"/>
    </row>
    <row r="549" spans="2:8" x14ac:dyDescent="0.2">
      <c r="B549" s="404"/>
      <c r="C549" s="404"/>
      <c r="D549" s="404"/>
      <c r="E549" s="404"/>
      <c r="F549" s="404"/>
      <c r="G549" s="404"/>
      <c r="H549" s="404"/>
    </row>
    <row r="550" spans="2:8" x14ac:dyDescent="0.2">
      <c r="B550" s="404"/>
      <c r="C550" s="404"/>
      <c r="D550" s="404"/>
      <c r="E550" s="404"/>
      <c r="F550" s="404"/>
      <c r="G550" s="404"/>
      <c r="H550" s="404"/>
    </row>
    <row r="551" spans="2:8" x14ac:dyDescent="0.2">
      <c r="B551" s="404"/>
      <c r="C551" s="404"/>
      <c r="D551" s="404"/>
      <c r="E551" s="404"/>
      <c r="F551" s="404"/>
      <c r="G551" s="404"/>
      <c r="H551" s="404"/>
    </row>
    <row r="552" spans="2:8" x14ac:dyDescent="0.2">
      <c r="B552" s="404"/>
      <c r="C552" s="404"/>
      <c r="D552" s="404"/>
      <c r="E552" s="404"/>
      <c r="F552" s="404"/>
      <c r="G552" s="404"/>
      <c r="H552" s="404"/>
    </row>
    <row r="553" spans="2:8" x14ac:dyDescent="0.2">
      <c r="B553" s="404"/>
      <c r="C553" s="404"/>
      <c r="D553" s="404"/>
      <c r="E553" s="404"/>
      <c r="F553" s="404"/>
      <c r="G553" s="404"/>
      <c r="H553" s="404"/>
    </row>
    <row r="554" spans="2:8" x14ac:dyDescent="0.2">
      <c r="B554" s="404"/>
      <c r="C554" s="404"/>
      <c r="D554" s="404"/>
      <c r="E554" s="404"/>
      <c r="F554" s="404"/>
      <c r="G554" s="404"/>
      <c r="H554" s="404"/>
    </row>
    <row r="555" spans="2:8" x14ac:dyDescent="0.2">
      <c r="B555" s="404"/>
      <c r="C555" s="404"/>
      <c r="D555" s="404"/>
      <c r="E555" s="404"/>
      <c r="F555" s="404"/>
      <c r="G555" s="404"/>
      <c r="H555" s="404"/>
    </row>
    <row r="556" spans="2:8" x14ac:dyDescent="0.2">
      <c r="B556" s="404"/>
      <c r="C556" s="404"/>
      <c r="D556" s="404"/>
      <c r="E556" s="404"/>
      <c r="F556" s="404"/>
      <c r="G556" s="404"/>
      <c r="H556" s="404"/>
    </row>
    <row r="557" spans="2:8" x14ac:dyDescent="0.2">
      <c r="B557" s="404"/>
      <c r="C557" s="404"/>
      <c r="D557" s="404"/>
      <c r="E557" s="404"/>
      <c r="F557" s="404"/>
      <c r="G557" s="404"/>
      <c r="H557" s="404"/>
    </row>
    <row r="558" spans="2:8" x14ac:dyDescent="0.2">
      <c r="B558" s="404"/>
      <c r="C558" s="404"/>
      <c r="D558" s="404"/>
      <c r="E558" s="404"/>
      <c r="F558" s="404"/>
      <c r="G558" s="404"/>
      <c r="H558" s="404"/>
    </row>
    <row r="559" spans="2:8" x14ac:dyDescent="0.2">
      <c r="B559" s="404"/>
      <c r="C559" s="404"/>
      <c r="D559" s="404"/>
      <c r="E559" s="404"/>
      <c r="F559" s="404"/>
      <c r="G559" s="404"/>
      <c r="H559" s="404"/>
    </row>
    <row r="560" spans="2:8" x14ac:dyDescent="0.2">
      <c r="B560" s="404"/>
      <c r="C560" s="404"/>
      <c r="D560" s="404"/>
      <c r="E560" s="404"/>
      <c r="F560" s="404"/>
      <c r="G560" s="404"/>
      <c r="H560" s="404"/>
    </row>
    <row r="561" spans="2:8" x14ac:dyDescent="0.2">
      <c r="B561" s="404"/>
      <c r="C561" s="404"/>
      <c r="D561" s="404"/>
      <c r="E561" s="404"/>
      <c r="F561" s="404"/>
      <c r="G561" s="404"/>
      <c r="H561" s="404"/>
    </row>
    <row r="562" spans="2:8" x14ac:dyDescent="0.2">
      <c r="B562" s="404"/>
      <c r="C562" s="404"/>
      <c r="D562" s="404"/>
      <c r="E562" s="404"/>
      <c r="F562" s="404"/>
      <c r="G562" s="404"/>
      <c r="H562" s="404"/>
    </row>
    <row r="563" spans="2:8" x14ac:dyDescent="0.2">
      <c r="B563" s="404"/>
      <c r="C563" s="404"/>
      <c r="D563" s="404"/>
      <c r="E563" s="404"/>
      <c r="F563" s="404"/>
      <c r="G563" s="404"/>
      <c r="H563" s="404"/>
    </row>
    <row r="564" spans="2:8" x14ac:dyDescent="0.2">
      <c r="B564" s="404"/>
      <c r="C564" s="404"/>
      <c r="D564" s="404"/>
      <c r="E564" s="404"/>
      <c r="F564" s="404"/>
      <c r="G564" s="404"/>
      <c r="H564" s="404"/>
    </row>
    <row r="565" spans="2:8" x14ac:dyDescent="0.2">
      <c r="B565" s="404"/>
      <c r="C565" s="404"/>
      <c r="D565" s="404"/>
      <c r="E565" s="404"/>
      <c r="F565" s="404"/>
      <c r="G565" s="404"/>
      <c r="H565" s="404"/>
    </row>
    <row r="566" spans="2:8" x14ac:dyDescent="0.2">
      <c r="B566" s="404"/>
      <c r="C566" s="404"/>
      <c r="D566" s="404"/>
      <c r="E566" s="404"/>
      <c r="F566" s="404"/>
      <c r="G566" s="404"/>
      <c r="H566" s="404"/>
    </row>
    <row r="567" spans="2:8" x14ac:dyDescent="0.2">
      <c r="B567" s="404"/>
      <c r="C567" s="404"/>
      <c r="D567" s="404"/>
      <c r="E567" s="404"/>
      <c r="F567" s="404"/>
      <c r="G567" s="404"/>
      <c r="H567" s="404"/>
    </row>
    <row r="568" spans="2:8" x14ac:dyDescent="0.2">
      <c r="B568" s="404"/>
      <c r="C568" s="404"/>
      <c r="D568" s="404"/>
      <c r="E568" s="404"/>
      <c r="F568" s="404"/>
      <c r="G568" s="404"/>
      <c r="H568" s="404"/>
    </row>
    <row r="569" spans="2:8" x14ac:dyDescent="0.2">
      <c r="B569" s="404"/>
      <c r="C569" s="404"/>
      <c r="D569" s="404"/>
      <c r="E569" s="404"/>
      <c r="F569" s="404"/>
      <c r="G569" s="404"/>
      <c r="H569" s="404"/>
    </row>
    <row r="570" spans="2:8" x14ac:dyDescent="0.2">
      <c r="B570" s="404"/>
      <c r="C570" s="404"/>
      <c r="D570" s="404"/>
      <c r="E570" s="404"/>
      <c r="F570" s="404"/>
      <c r="G570" s="404"/>
      <c r="H570" s="404"/>
    </row>
    <row r="571" spans="2:8" x14ac:dyDescent="0.2">
      <c r="B571" s="404"/>
      <c r="C571" s="404"/>
      <c r="D571" s="404"/>
      <c r="E571" s="404"/>
      <c r="F571" s="404"/>
      <c r="G571" s="404"/>
      <c r="H571" s="404"/>
    </row>
    <row r="572" spans="2:8" x14ac:dyDescent="0.2">
      <c r="B572" s="404"/>
      <c r="C572" s="404"/>
      <c r="D572" s="404"/>
      <c r="E572" s="404"/>
      <c r="F572" s="404"/>
      <c r="G572" s="404"/>
      <c r="H572" s="404"/>
    </row>
    <row r="573" spans="2:8" x14ac:dyDescent="0.2">
      <c r="B573" s="404"/>
      <c r="C573" s="404"/>
      <c r="D573" s="404"/>
      <c r="E573" s="404"/>
      <c r="F573" s="404"/>
      <c r="G573" s="404"/>
      <c r="H573" s="404"/>
    </row>
    <row r="574" spans="2:8" x14ac:dyDescent="0.2">
      <c r="B574" s="404"/>
      <c r="C574" s="404"/>
      <c r="D574" s="404"/>
      <c r="E574" s="404"/>
      <c r="F574" s="404"/>
      <c r="G574" s="404"/>
      <c r="H574" s="404"/>
    </row>
    <row r="575" spans="2:8" x14ac:dyDescent="0.2">
      <c r="B575" s="404"/>
      <c r="C575" s="404"/>
      <c r="D575" s="404"/>
      <c r="E575" s="404"/>
      <c r="F575" s="404"/>
      <c r="G575" s="404"/>
      <c r="H575" s="404"/>
    </row>
    <row r="576" spans="2:8" x14ac:dyDescent="0.2">
      <c r="B576" s="404"/>
      <c r="C576" s="404"/>
      <c r="D576" s="404"/>
      <c r="E576" s="404"/>
      <c r="F576" s="404"/>
      <c r="G576" s="404"/>
      <c r="H576" s="404"/>
    </row>
    <row r="577" spans="2:8" x14ac:dyDescent="0.2">
      <c r="B577" s="404"/>
      <c r="C577" s="404"/>
      <c r="D577" s="404"/>
      <c r="E577" s="404"/>
      <c r="F577" s="404"/>
      <c r="G577" s="404"/>
      <c r="H577" s="404"/>
    </row>
    <row r="578" spans="2:8" x14ac:dyDescent="0.2">
      <c r="B578" s="404"/>
      <c r="C578" s="404"/>
      <c r="D578" s="404"/>
      <c r="E578" s="404"/>
      <c r="F578" s="404"/>
      <c r="G578" s="404"/>
      <c r="H578" s="404"/>
    </row>
    <row r="579" spans="2:8" x14ac:dyDescent="0.2">
      <c r="B579" s="404"/>
      <c r="C579" s="404"/>
      <c r="D579" s="404"/>
      <c r="E579" s="404"/>
      <c r="F579" s="404"/>
      <c r="G579" s="404"/>
      <c r="H579" s="404"/>
    </row>
    <row r="580" spans="2:8" x14ac:dyDescent="0.2">
      <c r="B580" s="404"/>
      <c r="C580" s="404"/>
      <c r="D580" s="404"/>
      <c r="E580" s="404"/>
      <c r="F580" s="404"/>
      <c r="G580" s="404"/>
      <c r="H580" s="404"/>
    </row>
    <row r="581" spans="2:8" x14ac:dyDescent="0.2">
      <c r="B581" s="404"/>
      <c r="C581" s="404"/>
      <c r="D581" s="404"/>
      <c r="E581" s="404"/>
      <c r="F581" s="404"/>
      <c r="G581" s="404"/>
      <c r="H581" s="404"/>
    </row>
    <row r="582" spans="2:8" x14ac:dyDescent="0.2">
      <c r="B582" s="404"/>
      <c r="C582" s="404"/>
      <c r="D582" s="404"/>
      <c r="E582" s="404"/>
      <c r="F582" s="404"/>
      <c r="G582" s="404"/>
      <c r="H582" s="404"/>
    </row>
    <row r="583" spans="2:8" x14ac:dyDescent="0.2">
      <c r="B583" s="404"/>
      <c r="C583" s="404"/>
      <c r="D583" s="404"/>
      <c r="E583" s="404"/>
      <c r="F583" s="404"/>
      <c r="G583" s="404"/>
      <c r="H583" s="404"/>
    </row>
    <row r="584" spans="2:8" x14ac:dyDescent="0.2">
      <c r="B584" s="404"/>
      <c r="C584" s="404"/>
      <c r="D584" s="404"/>
      <c r="E584" s="404"/>
      <c r="F584" s="404"/>
      <c r="G584" s="404"/>
      <c r="H584" s="404"/>
    </row>
    <row r="585" spans="2:8" x14ac:dyDescent="0.2">
      <c r="B585" s="404"/>
      <c r="C585" s="404"/>
      <c r="D585" s="404"/>
      <c r="E585" s="404"/>
      <c r="F585" s="404"/>
      <c r="G585" s="404"/>
      <c r="H585" s="404"/>
    </row>
    <row r="586" spans="2:8" x14ac:dyDescent="0.2">
      <c r="B586" s="404"/>
      <c r="C586" s="404"/>
      <c r="D586" s="404"/>
      <c r="E586" s="404"/>
      <c r="F586" s="404"/>
      <c r="G586" s="404"/>
      <c r="H586" s="404"/>
    </row>
    <row r="587" spans="2:8" x14ac:dyDescent="0.2">
      <c r="B587" s="404"/>
      <c r="C587" s="404"/>
      <c r="D587" s="404"/>
      <c r="E587" s="404"/>
      <c r="F587" s="404"/>
      <c r="G587" s="404"/>
      <c r="H587" s="404"/>
    </row>
    <row r="588" spans="2:8" x14ac:dyDescent="0.2">
      <c r="B588" s="404"/>
      <c r="C588" s="404"/>
      <c r="D588" s="404"/>
      <c r="E588" s="404"/>
      <c r="F588" s="404"/>
      <c r="G588" s="404"/>
      <c r="H588" s="404"/>
    </row>
    <row r="589" spans="2:8" x14ac:dyDescent="0.2">
      <c r="B589" s="404"/>
      <c r="C589" s="404"/>
      <c r="D589" s="404"/>
      <c r="E589" s="404"/>
      <c r="F589" s="404"/>
      <c r="G589" s="404"/>
      <c r="H589" s="404"/>
    </row>
    <row r="590" spans="2:8" x14ac:dyDescent="0.2">
      <c r="B590" s="404"/>
      <c r="C590" s="404"/>
      <c r="D590" s="404"/>
      <c r="E590" s="404"/>
      <c r="F590" s="404"/>
      <c r="G590" s="404"/>
      <c r="H590" s="404"/>
    </row>
    <row r="591" spans="2:8" x14ac:dyDescent="0.2">
      <c r="B591" s="404"/>
      <c r="C591" s="404"/>
      <c r="D591" s="404"/>
      <c r="E591" s="404"/>
      <c r="F591" s="404"/>
      <c r="G591" s="404"/>
      <c r="H591" s="404"/>
    </row>
    <row r="592" spans="2:8" x14ac:dyDescent="0.2">
      <c r="B592" s="404"/>
      <c r="C592" s="404"/>
      <c r="D592" s="404"/>
      <c r="E592" s="404"/>
      <c r="F592" s="404"/>
      <c r="G592" s="404"/>
      <c r="H592" s="404"/>
    </row>
    <row r="593" spans="2:8" x14ac:dyDescent="0.2">
      <c r="B593" s="404"/>
      <c r="C593" s="404"/>
      <c r="D593" s="404"/>
      <c r="E593" s="404"/>
      <c r="F593" s="404"/>
      <c r="G593" s="404"/>
      <c r="H593" s="404"/>
    </row>
    <row r="594" spans="2:8" x14ac:dyDescent="0.2">
      <c r="B594" s="404"/>
      <c r="C594" s="404"/>
      <c r="D594" s="404"/>
      <c r="E594" s="404"/>
      <c r="F594" s="404"/>
      <c r="G594" s="404"/>
      <c r="H594" s="404"/>
    </row>
    <row r="595" spans="2:8" x14ac:dyDescent="0.2">
      <c r="B595" s="404"/>
      <c r="C595" s="404"/>
      <c r="D595" s="404"/>
      <c r="E595" s="404"/>
      <c r="F595" s="404"/>
      <c r="G595" s="404"/>
      <c r="H595" s="404"/>
    </row>
    <row r="596" spans="2:8" x14ac:dyDescent="0.2">
      <c r="B596" s="404"/>
      <c r="C596" s="404"/>
      <c r="D596" s="404"/>
      <c r="E596" s="404"/>
      <c r="F596" s="404"/>
      <c r="G596" s="404"/>
      <c r="H596" s="404"/>
    </row>
    <row r="597" spans="2:8" x14ac:dyDescent="0.2">
      <c r="B597" s="404"/>
      <c r="C597" s="404"/>
      <c r="D597" s="404"/>
      <c r="E597" s="404"/>
      <c r="F597" s="404"/>
      <c r="G597" s="404"/>
      <c r="H597" s="404"/>
    </row>
    <row r="598" spans="2:8" x14ac:dyDescent="0.2">
      <c r="B598" s="404"/>
      <c r="C598" s="404"/>
      <c r="D598" s="404"/>
      <c r="E598" s="404"/>
      <c r="F598" s="404"/>
      <c r="G598" s="404"/>
      <c r="H598" s="404"/>
    </row>
    <row r="599" spans="2:8" x14ac:dyDescent="0.2">
      <c r="B599" s="404"/>
      <c r="C599" s="404"/>
      <c r="D599" s="404"/>
      <c r="E599" s="404"/>
      <c r="F599" s="404"/>
      <c r="G599" s="404"/>
      <c r="H599" s="404"/>
    </row>
    <row r="600" spans="2:8" x14ac:dyDescent="0.2">
      <c r="B600" s="404"/>
      <c r="C600" s="404"/>
      <c r="D600" s="404"/>
      <c r="E600" s="404"/>
      <c r="F600" s="404"/>
      <c r="G600" s="404"/>
      <c r="H600" s="404"/>
    </row>
    <row r="601" spans="2:8" x14ac:dyDescent="0.2">
      <c r="B601" s="404"/>
      <c r="C601" s="404"/>
      <c r="D601" s="404"/>
      <c r="E601" s="404"/>
      <c r="F601" s="404"/>
      <c r="G601" s="404"/>
      <c r="H601" s="404"/>
    </row>
    <row r="602" spans="2:8" x14ac:dyDescent="0.2">
      <c r="B602" s="404"/>
      <c r="C602" s="404"/>
      <c r="D602" s="404"/>
      <c r="E602" s="404"/>
      <c r="F602" s="404"/>
      <c r="G602" s="404"/>
      <c r="H602" s="404"/>
    </row>
    <row r="603" spans="2:8" x14ac:dyDescent="0.2">
      <c r="B603" s="404"/>
      <c r="C603" s="404"/>
      <c r="D603" s="404"/>
      <c r="E603" s="404"/>
      <c r="F603" s="404"/>
      <c r="G603" s="404"/>
      <c r="H603" s="404"/>
    </row>
    <row r="604" spans="2:8" x14ac:dyDescent="0.2">
      <c r="B604" s="404"/>
      <c r="C604" s="404"/>
      <c r="D604" s="404"/>
      <c r="E604" s="404"/>
      <c r="F604" s="404"/>
      <c r="G604" s="404"/>
      <c r="H604" s="404"/>
    </row>
    <row r="605" spans="2:8" x14ac:dyDescent="0.2">
      <c r="B605" s="404"/>
      <c r="C605" s="404"/>
      <c r="D605" s="404"/>
      <c r="E605" s="404"/>
      <c r="F605" s="404"/>
      <c r="G605" s="404"/>
      <c r="H605" s="404"/>
    </row>
    <row r="606" spans="2:8" x14ac:dyDescent="0.2">
      <c r="B606" s="404"/>
      <c r="C606" s="404"/>
      <c r="D606" s="404"/>
      <c r="E606" s="404"/>
      <c r="F606" s="404"/>
      <c r="G606" s="404"/>
      <c r="H606" s="404"/>
    </row>
    <row r="607" spans="2:8" x14ac:dyDescent="0.2">
      <c r="B607" s="404"/>
      <c r="C607" s="404"/>
      <c r="D607" s="404"/>
      <c r="E607" s="404"/>
      <c r="F607" s="404"/>
      <c r="G607" s="404"/>
      <c r="H607" s="404"/>
    </row>
    <row r="608" spans="2:8" x14ac:dyDescent="0.2">
      <c r="B608" s="404"/>
      <c r="C608" s="404"/>
      <c r="D608" s="404"/>
      <c r="E608" s="404"/>
      <c r="F608" s="404"/>
      <c r="G608" s="404"/>
      <c r="H608" s="404"/>
    </row>
    <row r="609" spans="2:8" x14ac:dyDescent="0.2">
      <c r="B609" s="404"/>
      <c r="C609" s="404"/>
      <c r="D609" s="404"/>
      <c r="E609" s="404"/>
      <c r="F609" s="404"/>
      <c r="G609" s="404"/>
      <c r="H609" s="404"/>
    </row>
    <row r="610" spans="2:8" x14ac:dyDescent="0.2">
      <c r="B610" s="404"/>
      <c r="C610" s="404"/>
      <c r="D610" s="404"/>
      <c r="E610" s="404"/>
      <c r="F610" s="404"/>
      <c r="G610" s="404"/>
      <c r="H610" s="404"/>
    </row>
    <row r="611" spans="2:8" x14ac:dyDescent="0.2">
      <c r="B611" s="404"/>
      <c r="C611" s="404"/>
      <c r="D611" s="404"/>
      <c r="E611" s="404"/>
      <c r="F611" s="404"/>
      <c r="G611" s="404"/>
      <c r="H611" s="404"/>
    </row>
    <row r="612" spans="2:8" x14ac:dyDescent="0.2">
      <c r="B612" s="404"/>
      <c r="C612" s="404"/>
      <c r="D612" s="404"/>
      <c r="E612" s="404"/>
      <c r="F612" s="404"/>
      <c r="G612" s="404"/>
      <c r="H612" s="404"/>
    </row>
    <row r="613" spans="2:8" x14ac:dyDescent="0.2">
      <c r="B613" s="404"/>
      <c r="C613" s="404"/>
      <c r="D613" s="404"/>
      <c r="E613" s="404"/>
      <c r="F613" s="404"/>
      <c r="G613" s="404"/>
      <c r="H613" s="404"/>
    </row>
    <row r="614" spans="2:8" x14ac:dyDescent="0.2">
      <c r="B614" s="404"/>
      <c r="C614" s="404"/>
      <c r="D614" s="404"/>
      <c r="E614" s="404"/>
      <c r="F614" s="404"/>
      <c r="G614" s="404"/>
      <c r="H614" s="404"/>
    </row>
    <row r="615" spans="2:8" x14ac:dyDescent="0.2">
      <c r="B615" s="404"/>
      <c r="C615" s="404"/>
      <c r="D615" s="404"/>
      <c r="E615" s="404"/>
      <c r="F615" s="404"/>
      <c r="G615" s="404"/>
      <c r="H615" s="404"/>
    </row>
    <row r="616" spans="2:8" x14ac:dyDescent="0.2">
      <c r="B616" s="404"/>
      <c r="C616" s="404"/>
      <c r="D616" s="404"/>
      <c r="E616" s="404"/>
      <c r="F616" s="404"/>
      <c r="G616" s="404"/>
      <c r="H616" s="404"/>
    </row>
    <row r="617" spans="2:8" x14ac:dyDescent="0.2">
      <c r="B617" s="404"/>
      <c r="C617" s="404"/>
      <c r="D617" s="404"/>
      <c r="E617" s="404"/>
      <c r="F617" s="404"/>
      <c r="G617" s="404"/>
      <c r="H617" s="404"/>
    </row>
    <row r="618" spans="2:8" x14ac:dyDescent="0.2">
      <c r="B618" s="404"/>
      <c r="C618" s="404"/>
      <c r="D618" s="404"/>
      <c r="E618" s="404"/>
      <c r="F618" s="404"/>
      <c r="G618" s="404"/>
      <c r="H618" s="404"/>
    </row>
    <row r="619" spans="2:8" x14ac:dyDescent="0.2">
      <c r="B619" s="404"/>
      <c r="C619" s="404"/>
      <c r="D619" s="404"/>
      <c r="E619" s="404"/>
      <c r="F619" s="404"/>
      <c r="G619" s="404"/>
      <c r="H619" s="404"/>
    </row>
    <row r="620" spans="2:8" x14ac:dyDescent="0.2">
      <c r="B620" s="404"/>
      <c r="C620" s="404"/>
      <c r="D620" s="404"/>
      <c r="E620" s="404"/>
      <c r="F620" s="404"/>
      <c r="G620" s="404"/>
      <c r="H620" s="404"/>
    </row>
    <row r="621" spans="2:8" x14ac:dyDescent="0.2">
      <c r="B621" s="404"/>
      <c r="C621" s="404"/>
      <c r="D621" s="404"/>
      <c r="E621" s="404"/>
      <c r="F621" s="404"/>
      <c r="G621" s="404"/>
      <c r="H621" s="404"/>
    </row>
    <row r="622" spans="2:8" x14ac:dyDescent="0.2">
      <c r="B622" s="404"/>
      <c r="C622" s="404"/>
      <c r="D622" s="404"/>
      <c r="E622" s="404"/>
      <c r="F622" s="404"/>
      <c r="G622" s="404"/>
      <c r="H622" s="404"/>
    </row>
    <row r="623" spans="2:8" x14ac:dyDescent="0.2">
      <c r="B623" s="404"/>
      <c r="C623" s="404"/>
      <c r="D623" s="404"/>
      <c r="E623" s="404"/>
      <c r="F623" s="404"/>
      <c r="G623" s="404"/>
      <c r="H623" s="404"/>
    </row>
    <row r="624" spans="2:8" x14ac:dyDescent="0.2">
      <c r="B624" s="404"/>
      <c r="C624" s="404"/>
      <c r="D624" s="404"/>
      <c r="E624" s="404"/>
      <c r="F624" s="404"/>
      <c r="G624" s="404"/>
      <c r="H624" s="404"/>
    </row>
    <row r="625" spans="2:8" x14ac:dyDescent="0.2">
      <c r="B625" s="404"/>
      <c r="C625" s="404"/>
      <c r="D625" s="404"/>
      <c r="E625" s="404"/>
      <c r="F625" s="404"/>
      <c r="G625" s="404"/>
      <c r="H625" s="404"/>
    </row>
    <row r="626" spans="2:8" x14ac:dyDescent="0.2">
      <c r="B626" s="404"/>
      <c r="C626" s="404"/>
      <c r="D626" s="404"/>
      <c r="E626" s="404"/>
      <c r="F626" s="404"/>
      <c r="G626" s="404"/>
      <c r="H626" s="404"/>
    </row>
    <row r="627" spans="2:8" x14ac:dyDescent="0.2">
      <c r="B627" s="404"/>
      <c r="C627" s="404"/>
      <c r="D627" s="404"/>
      <c r="E627" s="404"/>
      <c r="F627" s="404"/>
      <c r="G627" s="404"/>
      <c r="H627" s="404"/>
    </row>
    <row r="628" spans="2:8" x14ac:dyDescent="0.2">
      <c r="B628" s="404"/>
      <c r="C628" s="404"/>
      <c r="D628" s="404"/>
      <c r="E628" s="404"/>
      <c r="F628" s="404"/>
      <c r="G628" s="404"/>
      <c r="H628" s="404"/>
    </row>
    <row r="629" spans="2:8" x14ac:dyDescent="0.2">
      <c r="B629" s="404"/>
      <c r="C629" s="404"/>
      <c r="D629" s="404"/>
      <c r="E629" s="404"/>
      <c r="F629" s="404"/>
      <c r="G629" s="404"/>
      <c r="H629" s="404"/>
    </row>
    <row r="630" spans="2:8" x14ac:dyDescent="0.2">
      <c r="B630" s="404"/>
      <c r="C630" s="404"/>
      <c r="D630" s="404"/>
      <c r="E630" s="404"/>
      <c r="F630" s="404"/>
      <c r="G630" s="404"/>
      <c r="H630" s="404"/>
    </row>
    <row r="631" spans="2:8" x14ac:dyDescent="0.2">
      <c r="B631" s="404"/>
      <c r="C631" s="404"/>
      <c r="D631" s="404"/>
      <c r="E631" s="404"/>
      <c r="F631" s="404"/>
      <c r="G631" s="404"/>
      <c r="H631" s="404"/>
    </row>
    <row r="632" spans="2:8" x14ac:dyDescent="0.2">
      <c r="B632" s="404"/>
      <c r="C632" s="404"/>
      <c r="D632" s="404"/>
      <c r="E632" s="404"/>
      <c r="F632" s="404"/>
      <c r="G632" s="404"/>
      <c r="H632" s="404"/>
    </row>
    <row r="633" spans="2:8" x14ac:dyDescent="0.2">
      <c r="B633" s="404"/>
      <c r="C633" s="404"/>
      <c r="D633" s="404"/>
      <c r="E633" s="404"/>
      <c r="F633" s="404"/>
      <c r="G633" s="404"/>
      <c r="H633" s="404"/>
    </row>
    <row r="634" spans="2:8" x14ac:dyDescent="0.2">
      <c r="B634" s="404"/>
      <c r="C634" s="404"/>
      <c r="D634" s="404"/>
      <c r="E634" s="404"/>
      <c r="F634" s="404"/>
      <c r="G634" s="404"/>
      <c r="H634" s="404"/>
    </row>
    <row r="635" spans="2:8" x14ac:dyDescent="0.2">
      <c r="B635" s="404"/>
      <c r="C635" s="404"/>
      <c r="D635" s="404"/>
      <c r="E635" s="404"/>
      <c r="F635" s="404"/>
      <c r="G635" s="404"/>
      <c r="H635" s="404"/>
    </row>
    <row r="636" spans="2:8" x14ac:dyDescent="0.2">
      <c r="B636" s="404"/>
      <c r="C636" s="404"/>
      <c r="D636" s="404"/>
      <c r="E636" s="404"/>
      <c r="F636" s="404"/>
      <c r="G636" s="404"/>
      <c r="H636" s="404"/>
    </row>
    <row r="637" spans="2:8" x14ac:dyDescent="0.2">
      <c r="B637" s="404"/>
      <c r="C637" s="404"/>
      <c r="D637" s="404"/>
      <c r="E637" s="404"/>
      <c r="F637" s="404"/>
      <c r="G637" s="404"/>
      <c r="H637" s="404"/>
    </row>
    <row r="638" spans="2:8" x14ac:dyDescent="0.2">
      <c r="B638" s="404"/>
      <c r="C638" s="404"/>
      <c r="D638" s="404"/>
      <c r="E638" s="404"/>
      <c r="F638" s="404"/>
      <c r="G638" s="404"/>
      <c r="H638" s="404"/>
    </row>
    <row r="639" spans="2:8" x14ac:dyDescent="0.2">
      <c r="B639" s="404"/>
      <c r="C639" s="404"/>
      <c r="D639" s="404"/>
      <c r="E639" s="404"/>
      <c r="F639" s="404"/>
      <c r="G639" s="404"/>
      <c r="H639" s="404"/>
    </row>
    <row r="640" spans="2:8" x14ac:dyDescent="0.2">
      <c r="B640" s="404"/>
      <c r="C640" s="404"/>
      <c r="D640" s="404"/>
      <c r="E640" s="404"/>
      <c r="F640" s="404"/>
      <c r="G640" s="404"/>
      <c r="H640" s="404"/>
    </row>
    <row r="641" spans="2:8" x14ac:dyDescent="0.2">
      <c r="B641" s="404"/>
      <c r="C641" s="404"/>
      <c r="D641" s="404"/>
      <c r="E641" s="404"/>
      <c r="F641" s="404"/>
      <c r="G641" s="404"/>
      <c r="H641" s="404"/>
    </row>
    <row r="642" spans="2:8" x14ac:dyDescent="0.2">
      <c r="B642" s="404"/>
      <c r="C642" s="404"/>
      <c r="D642" s="404"/>
      <c r="E642" s="404"/>
      <c r="F642" s="404"/>
      <c r="G642" s="404"/>
      <c r="H642" s="404"/>
    </row>
    <row r="643" spans="2:8" x14ac:dyDescent="0.2">
      <c r="B643" s="404"/>
      <c r="C643" s="404"/>
      <c r="D643" s="404"/>
      <c r="E643" s="404"/>
      <c r="F643" s="404"/>
      <c r="G643" s="404"/>
      <c r="H643" s="404"/>
    </row>
    <row r="644" spans="2:8" x14ac:dyDescent="0.2">
      <c r="B644" s="404"/>
      <c r="C644" s="404"/>
      <c r="D644" s="404"/>
      <c r="E644" s="404"/>
      <c r="F644" s="404"/>
      <c r="G644" s="404"/>
      <c r="H644" s="404"/>
    </row>
    <row r="645" spans="2:8" x14ac:dyDescent="0.2">
      <c r="B645" s="404"/>
      <c r="C645" s="404"/>
      <c r="D645" s="404"/>
      <c r="E645" s="404"/>
      <c r="F645" s="404"/>
      <c r="G645" s="404"/>
      <c r="H645" s="404"/>
    </row>
    <row r="646" spans="2:8" x14ac:dyDescent="0.2">
      <c r="B646" s="404"/>
      <c r="C646" s="404"/>
      <c r="D646" s="404"/>
      <c r="E646" s="404"/>
      <c r="F646" s="404"/>
      <c r="G646" s="404"/>
      <c r="H646" s="404"/>
    </row>
    <row r="647" spans="2:8" x14ac:dyDescent="0.2">
      <c r="B647" s="404"/>
      <c r="C647" s="404"/>
      <c r="D647" s="404"/>
      <c r="E647" s="404"/>
      <c r="F647" s="404"/>
      <c r="G647" s="404"/>
      <c r="H647" s="404"/>
    </row>
    <row r="648" spans="2:8" x14ac:dyDescent="0.2">
      <c r="B648" s="404"/>
      <c r="C648" s="404"/>
      <c r="D648" s="404"/>
      <c r="E648" s="404"/>
      <c r="F648" s="404"/>
      <c r="G648" s="404"/>
      <c r="H648" s="404"/>
    </row>
    <row r="649" spans="2:8" x14ac:dyDescent="0.2">
      <c r="B649" s="404"/>
      <c r="C649" s="404"/>
      <c r="D649" s="404"/>
      <c r="E649" s="404"/>
      <c r="F649" s="404"/>
      <c r="G649" s="404"/>
      <c r="H649" s="404"/>
    </row>
    <row r="650" spans="2:8" x14ac:dyDescent="0.2">
      <c r="B650" s="404"/>
      <c r="C650" s="404"/>
      <c r="D650" s="404"/>
      <c r="E650" s="404"/>
      <c r="F650" s="404"/>
      <c r="G650" s="404"/>
      <c r="H650" s="404"/>
    </row>
    <row r="651" spans="2:8" x14ac:dyDescent="0.2">
      <c r="B651" s="404"/>
      <c r="C651" s="404"/>
      <c r="D651" s="404"/>
      <c r="E651" s="404"/>
      <c r="F651" s="404"/>
      <c r="G651" s="404"/>
      <c r="H651" s="404"/>
    </row>
    <row r="652" spans="2:8" x14ac:dyDescent="0.2">
      <c r="B652" s="404"/>
      <c r="C652" s="404"/>
      <c r="D652" s="404"/>
      <c r="E652" s="404"/>
      <c r="F652" s="404"/>
      <c r="G652" s="404"/>
      <c r="H652" s="404"/>
    </row>
    <row r="653" spans="2:8" x14ac:dyDescent="0.2">
      <c r="B653" s="404"/>
      <c r="C653" s="404"/>
      <c r="D653" s="404"/>
      <c r="E653" s="404"/>
      <c r="F653" s="404"/>
      <c r="G653" s="404"/>
      <c r="H653" s="404"/>
    </row>
    <row r="654" spans="2:8" x14ac:dyDescent="0.2">
      <c r="B654" s="404"/>
      <c r="C654" s="404"/>
      <c r="D654" s="404"/>
      <c r="E654" s="404"/>
      <c r="F654" s="404"/>
      <c r="G654" s="404"/>
      <c r="H654" s="404"/>
    </row>
    <row r="655" spans="2:8" x14ac:dyDescent="0.2">
      <c r="B655" s="404"/>
      <c r="C655" s="404"/>
      <c r="D655" s="404"/>
      <c r="E655" s="404"/>
      <c r="F655" s="404"/>
      <c r="G655" s="404"/>
      <c r="H655" s="404"/>
    </row>
    <row r="656" spans="2:8" x14ac:dyDescent="0.2">
      <c r="B656" s="404"/>
      <c r="C656" s="404"/>
      <c r="D656" s="404"/>
      <c r="E656" s="404"/>
      <c r="F656" s="404"/>
      <c r="G656" s="404"/>
      <c r="H656" s="404"/>
    </row>
    <row r="657" spans="2:8" x14ac:dyDescent="0.2">
      <c r="B657" s="404"/>
      <c r="C657" s="404"/>
      <c r="D657" s="404"/>
      <c r="E657" s="404"/>
      <c r="F657" s="404"/>
      <c r="G657" s="404"/>
      <c r="H657" s="404"/>
    </row>
    <row r="658" spans="2:8" x14ac:dyDescent="0.2">
      <c r="B658" s="404"/>
      <c r="C658" s="404"/>
      <c r="D658" s="404"/>
      <c r="E658" s="404"/>
      <c r="F658" s="404"/>
      <c r="G658" s="404"/>
      <c r="H658" s="404"/>
    </row>
    <row r="659" spans="2:8" x14ac:dyDescent="0.2">
      <c r="B659" s="404"/>
      <c r="C659" s="404"/>
      <c r="D659" s="404"/>
      <c r="E659" s="404"/>
      <c r="F659" s="404"/>
      <c r="G659" s="404"/>
      <c r="H659" s="404"/>
    </row>
    <row r="660" spans="2:8" x14ac:dyDescent="0.2">
      <c r="B660" s="404"/>
      <c r="C660" s="404"/>
      <c r="D660" s="404"/>
      <c r="E660" s="404"/>
      <c r="F660" s="404"/>
      <c r="G660" s="404"/>
      <c r="H660" s="404"/>
    </row>
    <row r="661" spans="2:8" x14ac:dyDescent="0.2">
      <c r="B661" s="404"/>
      <c r="C661" s="404"/>
      <c r="D661" s="404"/>
      <c r="E661" s="404"/>
      <c r="F661" s="404"/>
      <c r="G661" s="404"/>
      <c r="H661" s="404"/>
    </row>
    <row r="662" spans="2:8" x14ac:dyDescent="0.2">
      <c r="B662" s="404"/>
      <c r="C662" s="404"/>
      <c r="D662" s="404"/>
      <c r="E662" s="404"/>
      <c r="F662" s="404"/>
      <c r="G662" s="404"/>
      <c r="H662" s="404"/>
    </row>
    <row r="663" spans="2:8" x14ac:dyDescent="0.2">
      <c r="B663" s="404"/>
      <c r="C663" s="404"/>
      <c r="D663" s="404"/>
      <c r="E663" s="404"/>
      <c r="F663" s="404"/>
      <c r="G663" s="404"/>
      <c r="H663" s="404"/>
    </row>
    <row r="664" spans="2:8" x14ac:dyDescent="0.2">
      <c r="B664" s="404"/>
      <c r="C664" s="404"/>
      <c r="D664" s="404"/>
      <c r="E664" s="404"/>
      <c r="F664" s="404"/>
      <c r="G664" s="404"/>
      <c r="H664" s="404"/>
    </row>
    <row r="665" spans="2:8" x14ac:dyDescent="0.2">
      <c r="B665" s="404"/>
      <c r="C665" s="404"/>
      <c r="D665" s="404"/>
      <c r="E665" s="404"/>
      <c r="F665" s="404"/>
      <c r="G665" s="404"/>
      <c r="H665" s="404"/>
    </row>
    <row r="666" spans="2:8" x14ac:dyDescent="0.2">
      <c r="B666" s="404"/>
      <c r="C666" s="404"/>
      <c r="D666" s="404"/>
      <c r="E666" s="404"/>
      <c r="F666" s="404"/>
      <c r="G666" s="404"/>
      <c r="H666" s="404"/>
    </row>
    <row r="667" spans="2:8" x14ac:dyDescent="0.2">
      <c r="B667" s="404"/>
      <c r="C667" s="404"/>
      <c r="D667" s="404"/>
      <c r="E667" s="404"/>
      <c r="F667" s="404"/>
      <c r="G667" s="404"/>
      <c r="H667" s="404"/>
    </row>
    <row r="668" spans="2:8" x14ac:dyDescent="0.2">
      <c r="B668" s="404"/>
      <c r="C668" s="404"/>
      <c r="D668" s="404"/>
      <c r="E668" s="404"/>
      <c r="F668" s="404"/>
      <c r="G668" s="404"/>
      <c r="H668" s="404"/>
    </row>
    <row r="669" spans="2:8" x14ac:dyDescent="0.2">
      <c r="B669" s="404"/>
      <c r="C669" s="404"/>
      <c r="D669" s="404"/>
      <c r="E669" s="404"/>
      <c r="F669" s="404"/>
      <c r="G669" s="404"/>
      <c r="H669" s="404"/>
    </row>
    <row r="670" spans="2:8" x14ac:dyDescent="0.2">
      <c r="B670" s="404"/>
      <c r="C670" s="404"/>
      <c r="D670" s="404"/>
      <c r="E670" s="404"/>
      <c r="F670" s="404"/>
      <c r="G670" s="404"/>
      <c r="H670" s="404"/>
    </row>
    <row r="671" spans="2:8" x14ac:dyDescent="0.2">
      <c r="B671" s="404"/>
      <c r="C671" s="404"/>
      <c r="D671" s="404"/>
      <c r="E671" s="404"/>
      <c r="F671" s="404"/>
      <c r="G671" s="404"/>
      <c r="H671" s="404"/>
    </row>
    <row r="672" spans="2:8" x14ac:dyDescent="0.2">
      <c r="B672" s="404"/>
      <c r="C672" s="404"/>
      <c r="D672" s="404"/>
      <c r="E672" s="404"/>
      <c r="F672" s="404"/>
      <c r="G672" s="404"/>
      <c r="H672" s="404"/>
    </row>
    <row r="673" spans="2:8" x14ac:dyDescent="0.2">
      <c r="B673" s="404"/>
      <c r="C673" s="404"/>
      <c r="D673" s="404"/>
      <c r="E673" s="404"/>
      <c r="F673" s="404"/>
      <c r="G673" s="404"/>
      <c r="H673" s="404"/>
    </row>
    <row r="674" spans="2:8" x14ac:dyDescent="0.2">
      <c r="B674" s="404"/>
      <c r="C674" s="404"/>
      <c r="D674" s="404"/>
      <c r="E674" s="404"/>
      <c r="F674" s="404"/>
      <c r="G674" s="404"/>
      <c r="H674" s="404"/>
    </row>
    <row r="675" spans="2:8" x14ac:dyDescent="0.2">
      <c r="B675" s="404"/>
      <c r="C675" s="404"/>
      <c r="D675" s="404"/>
      <c r="E675" s="404"/>
      <c r="F675" s="404"/>
      <c r="G675" s="404"/>
      <c r="H675" s="404"/>
    </row>
    <row r="676" spans="2:8" x14ac:dyDescent="0.2">
      <c r="B676" s="404"/>
      <c r="C676" s="404"/>
      <c r="D676" s="404"/>
      <c r="E676" s="404"/>
      <c r="F676" s="404"/>
      <c r="G676" s="404"/>
      <c r="H676" s="404"/>
    </row>
    <row r="677" spans="2:8" x14ac:dyDescent="0.2">
      <c r="B677" s="404"/>
      <c r="C677" s="404"/>
      <c r="D677" s="404"/>
      <c r="E677" s="404"/>
      <c r="F677" s="404"/>
      <c r="G677" s="404"/>
      <c r="H677" s="404"/>
    </row>
    <row r="678" spans="2:8" x14ac:dyDescent="0.2">
      <c r="B678" s="404"/>
      <c r="C678" s="404"/>
      <c r="D678" s="404"/>
      <c r="E678" s="404"/>
      <c r="F678" s="404"/>
      <c r="G678" s="404"/>
      <c r="H678" s="404"/>
    </row>
    <row r="679" spans="2:8" x14ac:dyDescent="0.2">
      <c r="B679" s="404"/>
      <c r="C679" s="404"/>
      <c r="D679" s="404"/>
      <c r="E679" s="404"/>
      <c r="F679" s="404"/>
      <c r="G679" s="404"/>
      <c r="H679" s="404"/>
    </row>
    <row r="680" spans="2:8" x14ac:dyDescent="0.2">
      <c r="B680" s="404"/>
      <c r="C680" s="404"/>
      <c r="D680" s="404"/>
      <c r="E680" s="404"/>
      <c r="F680" s="404"/>
      <c r="G680" s="404"/>
      <c r="H680" s="404"/>
    </row>
    <row r="681" spans="2:8" x14ac:dyDescent="0.2">
      <c r="B681" s="404"/>
      <c r="C681" s="404"/>
      <c r="D681" s="404"/>
      <c r="E681" s="404"/>
      <c r="F681" s="404"/>
      <c r="G681" s="404"/>
      <c r="H681" s="404"/>
    </row>
    <row r="682" spans="2:8" x14ac:dyDescent="0.2">
      <c r="B682" s="404"/>
      <c r="C682" s="404"/>
      <c r="D682" s="404"/>
      <c r="E682" s="404"/>
      <c r="F682" s="404"/>
      <c r="G682" s="404"/>
      <c r="H682" s="404"/>
    </row>
    <row r="683" spans="2:8" x14ac:dyDescent="0.2">
      <c r="B683" s="404"/>
      <c r="C683" s="404"/>
      <c r="D683" s="404"/>
      <c r="E683" s="404"/>
      <c r="F683" s="404"/>
      <c r="G683" s="404"/>
      <c r="H683" s="404"/>
    </row>
    <row r="684" spans="2:8" x14ac:dyDescent="0.2">
      <c r="B684" s="404"/>
      <c r="C684" s="404"/>
      <c r="D684" s="404"/>
      <c r="E684" s="404"/>
      <c r="F684" s="404"/>
      <c r="G684" s="404"/>
      <c r="H684" s="404"/>
    </row>
    <row r="685" spans="2:8" x14ac:dyDescent="0.2">
      <c r="B685" s="404"/>
      <c r="C685" s="404"/>
      <c r="D685" s="404"/>
      <c r="E685" s="404"/>
      <c r="F685" s="404"/>
      <c r="G685" s="404"/>
      <c r="H685" s="404"/>
    </row>
    <row r="686" spans="2:8" x14ac:dyDescent="0.2">
      <c r="B686" s="404"/>
      <c r="C686" s="404"/>
      <c r="D686" s="404"/>
      <c r="E686" s="404"/>
      <c r="F686" s="404"/>
      <c r="G686" s="404"/>
      <c r="H686" s="404"/>
    </row>
    <row r="687" spans="2:8" x14ac:dyDescent="0.2">
      <c r="B687" s="404"/>
      <c r="C687" s="404"/>
      <c r="D687" s="404"/>
      <c r="E687" s="404"/>
      <c r="F687" s="404"/>
      <c r="G687" s="404"/>
      <c r="H687" s="404"/>
    </row>
    <row r="688" spans="2:8" x14ac:dyDescent="0.2">
      <c r="B688" s="404"/>
      <c r="C688" s="404"/>
      <c r="D688" s="404"/>
      <c r="E688" s="404"/>
      <c r="F688" s="404"/>
      <c r="G688" s="404"/>
      <c r="H688" s="404"/>
    </row>
    <row r="689" spans="2:8" x14ac:dyDescent="0.2">
      <c r="B689" s="404"/>
      <c r="C689" s="404"/>
      <c r="D689" s="404"/>
      <c r="E689" s="404"/>
      <c r="F689" s="404"/>
      <c r="G689" s="404"/>
      <c r="H689" s="404"/>
    </row>
    <row r="690" spans="2:8" x14ac:dyDescent="0.2">
      <c r="B690" s="404"/>
      <c r="C690" s="404"/>
      <c r="D690" s="404"/>
      <c r="E690" s="404"/>
      <c r="F690" s="404"/>
      <c r="G690" s="404"/>
      <c r="H690" s="404"/>
    </row>
    <row r="691" spans="2:8" x14ac:dyDescent="0.2">
      <c r="B691" s="404"/>
      <c r="C691" s="404"/>
      <c r="D691" s="404"/>
      <c r="E691" s="404"/>
      <c r="F691" s="404"/>
      <c r="G691" s="404"/>
      <c r="H691" s="404"/>
    </row>
    <row r="692" spans="2:8" x14ac:dyDescent="0.2">
      <c r="B692" s="404"/>
      <c r="C692" s="404"/>
      <c r="D692" s="404"/>
      <c r="E692" s="404"/>
      <c r="F692" s="404"/>
      <c r="G692" s="404"/>
      <c r="H692" s="404"/>
    </row>
    <row r="693" spans="2:8" x14ac:dyDescent="0.2">
      <c r="B693" s="404"/>
      <c r="C693" s="404"/>
      <c r="D693" s="404"/>
      <c r="E693" s="404"/>
      <c r="F693" s="404"/>
      <c r="G693" s="404"/>
      <c r="H693" s="404"/>
    </row>
    <row r="694" spans="2:8" x14ac:dyDescent="0.2">
      <c r="B694" s="404"/>
      <c r="C694" s="404"/>
      <c r="D694" s="404"/>
      <c r="E694" s="404"/>
      <c r="F694" s="404"/>
      <c r="G694" s="404"/>
      <c r="H694" s="404"/>
    </row>
    <row r="695" spans="2:8" x14ac:dyDescent="0.2">
      <c r="B695" s="404"/>
      <c r="C695" s="404"/>
      <c r="D695" s="404"/>
      <c r="E695" s="404"/>
      <c r="F695" s="404"/>
      <c r="G695" s="404"/>
      <c r="H695" s="404"/>
    </row>
    <row r="696" spans="2:8" x14ac:dyDescent="0.2">
      <c r="B696" s="404"/>
      <c r="C696" s="404"/>
      <c r="D696" s="404"/>
      <c r="E696" s="404"/>
      <c r="F696" s="404"/>
      <c r="G696" s="404"/>
      <c r="H696" s="404"/>
    </row>
    <row r="697" spans="2:8" x14ac:dyDescent="0.2">
      <c r="B697" s="404"/>
      <c r="C697" s="404"/>
      <c r="D697" s="404"/>
      <c r="E697" s="404"/>
      <c r="F697" s="404"/>
      <c r="G697" s="404"/>
      <c r="H697" s="404"/>
    </row>
    <row r="698" spans="2:8" x14ac:dyDescent="0.2">
      <c r="B698" s="404"/>
      <c r="C698" s="404"/>
      <c r="D698" s="404"/>
      <c r="E698" s="404"/>
      <c r="F698" s="404"/>
      <c r="G698" s="404"/>
      <c r="H698" s="404"/>
    </row>
    <row r="699" spans="2:8" x14ac:dyDescent="0.2">
      <c r="B699" s="404"/>
      <c r="C699" s="404"/>
      <c r="D699" s="404"/>
      <c r="E699" s="404"/>
      <c r="F699" s="404"/>
      <c r="G699" s="404"/>
      <c r="H699" s="404"/>
    </row>
    <row r="700" spans="2:8" x14ac:dyDescent="0.2">
      <c r="B700" s="404"/>
      <c r="C700" s="404"/>
      <c r="D700" s="404"/>
      <c r="E700" s="404"/>
      <c r="F700" s="404"/>
      <c r="G700" s="404"/>
      <c r="H700" s="404"/>
    </row>
    <row r="701" spans="2:8" x14ac:dyDescent="0.2">
      <c r="B701" s="404"/>
      <c r="C701" s="404"/>
      <c r="D701" s="404"/>
      <c r="E701" s="404"/>
      <c r="F701" s="404"/>
      <c r="G701" s="404"/>
      <c r="H701" s="404"/>
    </row>
    <row r="702" spans="2:8" x14ac:dyDescent="0.2">
      <c r="B702" s="404"/>
      <c r="C702" s="404"/>
      <c r="D702" s="404"/>
      <c r="E702" s="404"/>
      <c r="F702" s="404"/>
      <c r="G702" s="404"/>
      <c r="H702" s="404"/>
    </row>
    <row r="703" spans="2:8" x14ac:dyDescent="0.2">
      <c r="B703" s="404"/>
      <c r="C703" s="404"/>
      <c r="D703" s="404"/>
      <c r="E703" s="404"/>
      <c r="F703" s="404"/>
      <c r="G703" s="404"/>
      <c r="H703" s="404"/>
    </row>
    <row r="704" spans="2:8" x14ac:dyDescent="0.2">
      <c r="B704" s="404"/>
      <c r="C704" s="404"/>
      <c r="D704" s="404"/>
      <c r="E704" s="404"/>
      <c r="F704" s="404"/>
      <c r="G704" s="404"/>
      <c r="H704" s="404"/>
    </row>
    <row r="705" spans="2:8" x14ac:dyDescent="0.2">
      <c r="B705" s="404"/>
      <c r="C705" s="404"/>
      <c r="D705" s="404"/>
      <c r="E705" s="404"/>
      <c r="F705" s="404"/>
      <c r="G705" s="404"/>
      <c r="H705" s="404"/>
    </row>
    <row r="706" spans="2:8" x14ac:dyDescent="0.2">
      <c r="B706" s="404"/>
      <c r="C706" s="404"/>
      <c r="D706" s="404"/>
      <c r="E706" s="404"/>
      <c r="F706" s="404"/>
      <c r="G706" s="404"/>
      <c r="H706" s="404"/>
    </row>
    <row r="707" spans="2:8" x14ac:dyDescent="0.2">
      <c r="B707" s="404"/>
      <c r="C707" s="404"/>
      <c r="D707" s="404"/>
      <c r="E707" s="404"/>
      <c r="F707" s="404"/>
      <c r="G707" s="404"/>
      <c r="H707" s="404"/>
    </row>
    <row r="708" spans="2:8" x14ac:dyDescent="0.2">
      <c r="B708" s="404"/>
      <c r="C708" s="404"/>
      <c r="D708" s="404"/>
      <c r="E708" s="404"/>
      <c r="F708" s="404"/>
      <c r="G708" s="404"/>
      <c r="H708" s="404"/>
    </row>
    <row r="709" spans="2:8" x14ac:dyDescent="0.2">
      <c r="B709" s="404"/>
      <c r="C709" s="404"/>
      <c r="D709" s="404"/>
      <c r="E709" s="404"/>
      <c r="F709" s="404"/>
      <c r="G709" s="404"/>
      <c r="H709" s="404"/>
    </row>
    <row r="710" spans="2:8" x14ac:dyDescent="0.2">
      <c r="B710" s="404"/>
      <c r="C710" s="404"/>
      <c r="D710" s="404"/>
      <c r="E710" s="404"/>
      <c r="F710" s="404"/>
      <c r="G710" s="404"/>
      <c r="H710" s="404"/>
    </row>
    <row r="711" spans="2:8" x14ac:dyDescent="0.2">
      <c r="B711" s="404"/>
      <c r="C711" s="404"/>
      <c r="D711" s="404"/>
      <c r="E711" s="404"/>
      <c r="F711" s="404"/>
      <c r="G711" s="404"/>
      <c r="H711" s="404"/>
    </row>
    <row r="712" spans="2:8" x14ac:dyDescent="0.2">
      <c r="B712" s="404"/>
      <c r="C712" s="404"/>
      <c r="D712" s="404"/>
      <c r="E712" s="404"/>
      <c r="F712" s="404"/>
      <c r="G712" s="404"/>
      <c r="H712" s="404"/>
    </row>
    <row r="713" spans="2:8" x14ac:dyDescent="0.2">
      <c r="B713" s="404"/>
      <c r="C713" s="404"/>
      <c r="D713" s="404"/>
      <c r="E713" s="404"/>
      <c r="F713" s="404"/>
      <c r="G713" s="404"/>
      <c r="H713" s="404"/>
    </row>
    <row r="714" spans="2:8" x14ac:dyDescent="0.2">
      <c r="B714" s="404"/>
      <c r="C714" s="404"/>
      <c r="D714" s="404"/>
      <c r="E714" s="404"/>
      <c r="F714" s="404"/>
      <c r="G714" s="404"/>
      <c r="H714" s="404"/>
    </row>
    <row r="715" spans="2:8" x14ac:dyDescent="0.2">
      <c r="B715" s="404"/>
      <c r="C715" s="404"/>
      <c r="D715" s="404"/>
      <c r="E715" s="404"/>
      <c r="F715" s="404"/>
      <c r="G715" s="404"/>
      <c r="H715" s="404"/>
    </row>
    <row r="716" spans="2:8" x14ac:dyDescent="0.2">
      <c r="B716" s="404"/>
      <c r="C716" s="404"/>
      <c r="D716" s="404"/>
      <c r="E716" s="404"/>
      <c r="F716" s="404"/>
      <c r="G716" s="404"/>
      <c r="H716" s="404"/>
    </row>
    <row r="717" spans="2:8" x14ac:dyDescent="0.2">
      <c r="B717" s="404"/>
      <c r="C717" s="404"/>
      <c r="D717" s="404"/>
      <c r="E717" s="404"/>
      <c r="F717" s="404"/>
      <c r="G717" s="404"/>
      <c r="H717" s="404"/>
    </row>
    <row r="718" spans="2:8" x14ac:dyDescent="0.2">
      <c r="B718" s="404"/>
      <c r="C718" s="404"/>
      <c r="D718" s="404"/>
      <c r="E718" s="404"/>
      <c r="F718" s="404"/>
      <c r="G718" s="404"/>
      <c r="H718" s="404"/>
    </row>
    <row r="719" spans="2:8" x14ac:dyDescent="0.2">
      <c r="B719" s="404"/>
      <c r="C719" s="404"/>
      <c r="D719" s="404"/>
      <c r="E719" s="404"/>
      <c r="F719" s="404"/>
      <c r="G719" s="404"/>
      <c r="H719" s="404"/>
    </row>
    <row r="720" spans="2:8" x14ac:dyDescent="0.2">
      <c r="B720" s="404"/>
      <c r="C720" s="404"/>
      <c r="D720" s="404"/>
      <c r="E720" s="404"/>
      <c r="F720" s="404"/>
      <c r="G720" s="404"/>
      <c r="H720" s="404"/>
    </row>
    <row r="721" spans="2:8" x14ac:dyDescent="0.2">
      <c r="B721" s="404"/>
      <c r="C721" s="404"/>
      <c r="D721" s="404"/>
      <c r="E721" s="404"/>
      <c r="F721" s="404"/>
      <c r="G721" s="404"/>
      <c r="H721" s="404"/>
    </row>
    <row r="722" spans="2:8" x14ac:dyDescent="0.2">
      <c r="B722" s="404"/>
      <c r="C722" s="404"/>
      <c r="D722" s="404"/>
      <c r="E722" s="404"/>
      <c r="F722" s="404"/>
      <c r="G722" s="404"/>
      <c r="H722" s="404"/>
    </row>
    <row r="723" spans="2:8" x14ac:dyDescent="0.2">
      <c r="B723" s="404"/>
      <c r="C723" s="404"/>
      <c r="D723" s="404"/>
      <c r="E723" s="404"/>
      <c r="F723" s="404"/>
      <c r="G723" s="404"/>
      <c r="H723" s="404"/>
    </row>
    <row r="724" spans="2:8" x14ac:dyDescent="0.2">
      <c r="B724" s="404"/>
      <c r="C724" s="404"/>
      <c r="D724" s="404"/>
      <c r="E724" s="404"/>
      <c r="F724" s="404"/>
      <c r="G724" s="404"/>
      <c r="H724" s="404"/>
    </row>
    <row r="725" spans="2:8" x14ac:dyDescent="0.2">
      <c r="B725" s="404"/>
      <c r="C725" s="404"/>
      <c r="D725" s="404"/>
      <c r="E725" s="404"/>
      <c r="F725" s="404"/>
      <c r="G725" s="404"/>
      <c r="H725" s="404"/>
    </row>
    <row r="726" spans="2:8" x14ac:dyDescent="0.2">
      <c r="B726" s="404"/>
      <c r="C726" s="404"/>
      <c r="D726" s="404"/>
      <c r="E726" s="404"/>
      <c r="F726" s="404"/>
      <c r="G726" s="404"/>
      <c r="H726" s="404"/>
    </row>
    <row r="727" spans="2:8" x14ac:dyDescent="0.2">
      <c r="B727" s="404"/>
      <c r="C727" s="404"/>
      <c r="D727" s="404"/>
      <c r="E727" s="404"/>
      <c r="F727" s="404"/>
      <c r="G727" s="404"/>
      <c r="H727" s="404"/>
    </row>
    <row r="728" spans="2:8" x14ac:dyDescent="0.2">
      <c r="B728" s="404"/>
      <c r="C728" s="404"/>
      <c r="D728" s="404"/>
      <c r="E728" s="404"/>
      <c r="F728" s="404"/>
      <c r="G728" s="404"/>
      <c r="H728" s="404"/>
    </row>
    <row r="729" spans="2:8" x14ac:dyDescent="0.2">
      <c r="B729" s="404"/>
      <c r="C729" s="404"/>
      <c r="D729" s="404"/>
      <c r="E729" s="404"/>
      <c r="F729" s="404"/>
      <c r="G729" s="404"/>
      <c r="H729" s="404"/>
    </row>
    <row r="730" spans="2:8" x14ac:dyDescent="0.2">
      <c r="B730" s="404"/>
      <c r="C730" s="404"/>
      <c r="D730" s="404"/>
      <c r="E730" s="404"/>
      <c r="F730" s="404"/>
      <c r="G730" s="404"/>
      <c r="H730" s="404"/>
    </row>
    <row r="731" spans="2:8" x14ac:dyDescent="0.2">
      <c r="B731" s="404"/>
      <c r="C731" s="404"/>
      <c r="D731" s="404"/>
      <c r="E731" s="404"/>
      <c r="F731" s="404"/>
      <c r="G731" s="404"/>
      <c r="H731" s="404"/>
    </row>
    <row r="732" spans="2:8" x14ac:dyDescent="0.2">
      <c r="B732" s="404"/>
      <c r="C732" s="404"/>
      <c r="D732" s="404"/>
      <c r="E732" s="404"/>
      <c r="F732" s="404"/>
      <c r="G732" s="404"/>
      <c r="H732" s="404"/>
    </row>
    <row r="733" spans="2:8" x14ac:dyDescent="0.2">
      <c r="B733" s="404"/>
      <c r="C733" s="404"/>
      <c r="D733" s="404"/>
      <c r="E733" s="404"/>
      <c r="F733" s="404"/>
      <c r="G733" s="404"/>
      <c r="H733" s="404"/>
    </row>
    <row r="734" spans="2:8" x14ac:dyDescent="0.2">
      <c r="B734" s="404"/>
      <c r="C734" s="404"/>
      <c r="D734" s="404"/>
      <c r="E734" s="404"/>
      <c r="F734" s="404"/>
      <c r="G734" s="404"/>
      <c r="H734" s="404"/>
    </row>
    <row r="735" spans="2:8" x14ac:dyDescent="0.2">
      <c r="B735" s="404"/>
      <c r="C735" s="404"/>
      <c r="D735" s="404"/>
      <c r="E735" s="404"/>
      <c r="F735" s="404"/>
      <c r="G735" s="404"/>
      <c r="H735" s="404"/>
    </row>
    <row r="736" spans="2:8" x14ac:dyDescent="0.2">
      <c r="B736" s="404"/>
      <c r="C736" s="404"/>
      <c r="D736" s="404"/>
      <c r="E736" s="404"/>
      <c r="F736" s="404"/>
      <c r="G736" s="404"/>
      <c r="H736" s="404"/>
    </row>
    <row r="737" spans="2:8" x14ac:dyDescent="0.2">
      <c r="B737" s="404"/>
      <c r="C737" s="404"/>
      <c r="D737" s="404"/>
      <c r="E737" s="404"/>
      <c r="F737" s="404"/>
      <c r="G737" s="404"/>
      <c r="H737" s="404"/>
    </row>
    <row r="738" spans="2:8" x14ac:dyDescent="0.2">
      <c r="B738" s="404"/>
      <c r="C738" s="404"/>
      <c r="D738" s="404"/>
      <c r="E738" s="404"/>
      <c r="F738" s="404"/>
      <c r="G738" s="404"/>
      <c r="H738" s="404"/>
    </row>
    <row r="739" spans="2:8" x14ac:dyDescent="0.2">
      <c r="B739" s="404"/>
      <c r="C739" s="404"/>
      <c r="D739" s="404"/>
      <c r="E739" s="404"/>
      <c r="F739" s="404"/>
      <c r="G739" s="404"/>
      <c r="H739" s="404"/>
    </row>
    <row r="740" spans="2:8" x14ac:dyDescent="0.2">
      <c r="B740" s="404"/>
      <c r="C740" s="404"/>
      <c r="D740" s="404"/>
      <c r="E740" s="404"/>
      <c r="F740" s="404"/>
      <c r="G740" s="404"/>
      <c r="H740" s="404"/>
    </row>
    <row r="741" spans="2:8" x14ac:dyDescent="0.2">
      <c r="B741" s="404"/>
      <c r="C741" s="404"/>
      <c r="D741" s="404"/>
      <c r="E741" s="404"/>
      <c r="F741" s="404"/>
      <c r="G741" s="404"/>
      <c r="H741" s="404"/>
    </row>
    <row r="742" spans="2:8" x14ac:dyDescent="0.2">
      <c r="B742" s="404"/>
      <c r="C742" s="404"/>
      <c r="D742" s="404"/>
      <c r="E742" s="404"/>
      <c r="F742" s="404"/>
      <c r="G742" s="404"/>
      <c r="H742" s="404"/>
    </row>
    <row r="743" spans="2:8" x14ac:dyDescent="0.2">
      <c r="B743" s="404"/>
      <c r="C743" s="404"/>
      <c r="D743" s="404"/>
      <c r="E743" s="404"/>
      <c r="F743" s="404"/>
      <c r="G743" s="404"/>
      <c r="H743" s="404"/>
    </row>
    <row r="744" spans="2:8" x14ac:dyDescent="0.2">
      <c r="B744" s="404"/>
      <c r="C744" s="404"/>
      <c r="D744" s="404"/>
      <c r="E744" s="404"/>
      <c r="F744" s="404"/>
      <c r="G744" s="404"/>
      <c r="H744" s="404"/>
    </row>
    <row r="745" spans="2:8" x14ac:dyDescent="0.2">
      <c r="B745" s="404"/>
      <c r="C745" s="404"/>
      <c r="D745" s="404"/>
      <c r="E745" s="404"/>
      <c r="F745" s="404"/>
      <c r="G745" s="404"/>
      <c r="H745" s="404"/>
    </row>
    <row r="746" spans="2:8" x14ac:dyDescent="0.2">
      <c r="B746" s="404"/>
      <c r="C746" s="404"/>
      <c r="D746" s="404"/>
      <c r="E746" s="404"/>
      <c r="F746" s="404"/>
      <c r="G746" s="404"/>
      <c r="H746" s="404"/>
    </row>
    <row r="747" spans="2:8" x14ac:dyDescent="0.2">
      <c r="B747" s="404"/>
      <c r="C747" s="404"/>
      <c r="D747" s="404"/>
      <c r="E747" s="404"/>
      <c r="F747" s="404"/>
      <c r="G747" s="404"/>
      <c r="H747" s="404"/>
    </row>
    <row r="748" spans="2:8" x14ac:dyDescent="0.2">
      <c r="B748" s="404"/>
      <c r="C748" s="404"/>
      <c r="D748" s="404"/>
      <c r="E748" s="404"/>
      <c r="F748" s="404"/>
      <c r="G748" s="404"/>
      <c r="H748" s="404"/>
    </row>
    <row r="749" spans="2:8" x14ac:dyDescent="0.2">
      <c r="B749" s="404"/>
      <c r="C749" s="404"/>
      <c r="D749" s="404"/>
      <c r="E749" s="404"/>
      <c r="F749" s="404"/>
      <c r="G749" s="404"/>
      <c r="H749" s="404"/>
    </row>
    <row r="750" spans="2:8" x14ac:dyDescent="0.2">
      <c r="B750" s="404"/>
      <c r="C750" s="404"/>
      <c r="D750" s="404"/>
      <c r="E750" s="404"/>
      <c r="F750" s="404"/>
      <c r="G750" s="404"/>
      <c r="H750" s="404"/>
    </row>
    <row r="751" spans="2:8" x14ac:dyDescent="0.2">
      <c r="B751" s="404"/>
      <c r="C751" s="404"/>
      <c r="D751" s="404"/>
      <c r="E751" s="404"/>
      <c r="F751" s="404"/>
      <c r="G751" s="404"/>
      <c r="H751" s="404"/>
    </row>
    <row r="752" spans="2:8" x14ac:dyDescent="0.2">
      <c r="B752" s="404"/>
      <c r="C752" s="404"/>
      <c r="D752" s="404"/>
      <c r="E752" s="404"/>
      <c r="F752" s="404"/>
      <c r="G752" s="404"/>
      <c r="H752" s="404"/>
    </row>
    <row r="753" spans="2:8" x14ac:dyDescent="0.2">
      <c r="B753" s="404"/>
      <c r="C753" s="404"/>
      <c r="D753" s="404"/>
      <c r="E753" s="404"/>
      <c r="F753" s="404"/>
      <c r="G753" s="404"/>
      <c r="H753" s="404"/>
    </row>
    <row r="754" spans="2:8" x14ac:dyDescent="0.2">
      <c r="B754" s="404"/>
      <c r="C754" s="404"/>
      <c r="D754" s="404"/>
      <c r="E754" s="404"/>
      <c r="F754" s="404"/>
      <c r="G754" s="404"/>
      <c r="H754" s="404"/>
    </row>
    <row r="755" spans="2:8" x14ac:dyDescent="0.2">
      <c r="B755" s="404"/>
      <c r="C755" s="404"/>
      <c r="D755" s="404"/>
      <c r="E755" s="404"/>
      <c r="F755" s="404"/>
      <c r="G755" s="404"/>
      <c r="H755" s="404"/>
    </row>
    <row r="756" spans="2:8" x14ac:dyDescent="0.2">
      <c r="B756" s="404"/>
      <c r="C756" s="404"/>
      <c r="D756" s="404"/>
      <c r="E756" s="404"/>
      <c r="F756" s="404"/>
      <c r="G756" s="404"/>
      <c r="H756" s="404"/>
    </row>
    <row r="757" spans="2:8" x14ac:dyDescent="0.2">
      <c r="B757" s="404"/>
      <c r="C757" s="404"/>
      <c r="D757" s="404"/>
      <c r="E757" s="404"/>
      <c r="F757" s="404"/>
      <c r="G757" s="404"/>
      <c r="H757" s="404"/>
    </row>
    <row r="758" spans="2:8" x14ac:dyDescent="0.2">
      <c r="B758" s="404"/>
      <c r="C758" s="404"/>
      <c r="D758" s="404"/>
      <c r="E758" s="404"/>
      <c r="F758" s="404"/>
      <c r="G758" s="404"/>
      <c r="H758" s="404"/>
    </row>
    <row r="759" spans="2:8" x14ac:dyDescent="0.2">
      <c r="B759" s="404"/>
      <c r="C759" s="404"/>
      <c r="D759" s="404"/>
      <c r="E759" s="404"/>
      <c r="F759" s="404"/>
      <c r="G759" s="404"/>
      <c r="H759" s="404"/>
    </row>
    <row r="760" spans="2:8" x14ac:dyDescent="0.2">
      <c r="B760" s="404"/>
      <c r="C760" s="404"/>
      <c r="D760" s="404"/>
      <c r="E760" s="404"/>
      <c r="F760" s="404"/>
      <c r="G760" s="404"/>
      <c r="H760" s="404"/>
    </row>
    <row r="761" spans="2:8" x14ac:dyDescent="0.2">
      <c r="B761" s="404"/>
      <c r="C761" s="404"/>
      <c r="D761" s="404"/>
      <c r="E761" s="404"/>
      <c r="F761" s="404"/>
      <c r="G761" s="404"/>
      <c r="H761" s="404"/>
    </row>
    <row r="762" spans="2:8" x14ac:dyDescent="0.2">
      <c r="B762" s="404"/>
      <c r="C762" s="404"/>
      <c r="D762" s="404"/>
      <c r="E762" s="404"/>
      <c r="F762" s="404"/>
      <c r="G762" s="404"/>
      <c r="H762" s="404"/>
    </row>
    <row r="763" spans="2:8" x14ac:dyDescent="0.2">
      <c r="B763" s="404"/>
      <c r="C763" s="404"/>
      <c r="D763" s="404"/>
      <c r="E763" s="404"/>
      <c r="F763" s="404"/>
      <c r="G763" s="404"/>
      <c r="H763" s="404"/>
    </row>
    <row r="764" spans="2:8" x14ac:dyDescent="0.2">
      <c r="B764" s="404"/>
      <c r="C764" s="404"/>
      <c r="D764" s="404"/>
      <c r="E764" s="404"/>
      <c r="F764" s="404"/>
      <c r="G764" s="404"/>
      <c r="H764" s="404"/>
    </row>
    <row r="765" spans="2:8" x14ac:dyDescent="0.2">
      <c r="B765" s="404"/>
      <c r="C765" s="404"/>
      <c r="D765" s="404"/>
      <c r="E765" s="404"/>
      <c r="F765" s="404"/>
      <c r="G765" s="404"/>
      <c r="H765" s="404"/>
    </row>
    <row r="766" spans="2:8" x14ac:dyDescent="0.2">
      <c r="B766" s="404"/>
      <c r="C766" s="404"/>
      <c r="D766" s="404"/>
      <c r="E766" s="404"/>
      <c r="F766" s="404"/>
      <c r="G766" s="404"/>
      <c r="H766" s="404"/>
    </row>
    <row r="767" spans="2:8" x14ac:dyDescent="0.2">
      <c r="B767" s="404"/>
      <c r="C767" s="404"/>
      <c r="D767" s="404"/>
      <c r="E767" s="404"/>
      <c r="F767" s="404"/>
      <c r="G767" s="404"/>
      <c r="H767" s="404"/>
    </row>
    <row r="768" spans="2:8" x14ac:dyDescent="0.2">
      <c r="B768" s="404"/>
      <c r="C768" s="404"/>
      <c r="D768" s="404"/>
      <c r="E768" s="404"/>
      <c r="F768" s="404"/>
      <c r="G768" s="404"/>
      <c r="H768" s="404"/>
    </row>
    <row r="769" spans="2:8" x14ac:dyDescent="0.2">
      <c r="B769" s="404"/>
      <c r="C769" s="404"/>
      <c r="D769" s="404"/>
      <c r="E769" s="404"/>
      <c r="F769" s="404"/>
      <c r="G769" s="404"/>
      <c r="H769" s="404"/>
    </row>
    <row r="770" spans="2:8" x14ac:dyDescent="0.2">
      <c r="B770" s="404"/>
      <c r="C770" s="404"/>
      <c r="D770" s="404"/>
      <c r="E770" s="404"/>
      <c r="F770" s="404"/>
      <c r="G770" s="404"/>
      <c r="H770" s="404"/>
    </row>
    <row r="771" spans="2:8" x14ac:dyDescent="0.2">
      <c r="B771" s="404"/>
      <c r="C771" s="404"/>
      <c r="D771" s="404"/>
      <c r="E771" s="404"/>
      <c r="F771" s="404"/>
      <c r="G771" s="404"/>
      <c r="H771" s="404"/>
    </row>
    <row r="772" spans="2:8" x14ac:dyDescent="0.2">
      <c r="B772" s="404"/>
      <c r="C772" s="404"/>
      <c r="D772" s="404"/>
      <c r="E772" s="404"/>
      <c r="F772" s="404"/>
      <c r="G772" s="404"/>
      <c r="H772" s="404"/>
    </row>
    <row r="773" spans="2:8" x14ac:dyDescent="0.2">
      <c r="B773" s="404"/>
      <c r="C773" s="404"/>
      <c r="D773" s="404"/>
      <c r="E773" s="404"/>
      <c r="F773" s="404"/>
      <c r="G773" s="404"/>
      <c r="H773" s="404"/>
    </row>
    <row r="774" spans="2:8" x14ac:dyDescent="0.2">
      <c r="B774" s="404"/>
      <c r="C774" s="404"/>
      <c r="D774" s="404"/>
      <c r="E774" s="404"/>
      <c r="F774" s="404"/>
      <c r="G774" s="404"/>
      <c r="H774" s="404"/>
    </row>
    <row r="775" spans="2:8" x14ac:dyDescent="0.2">
      <c r="B775" s="404"/>
      <c r="C775" s="404"/>
      <c r="D775" s="404"/>
      <c r="E775" s="404"/>
      <c r="F775" s="404"/>
      <c r="G775" s="404"/>
      <c r="H775" s="404"/>
    </row>
    <row r="776" spans="2:8" x14ac:dyDescent="0.2">
      <c r="B776" s="404"/>
      <c r="C776" s="404"/>
      <c r="D776" s="404"/>
      <c r="E776" s="404"/>
      <c r="F776" s="404"/>
      <c r="G776" s="404"/>
      <c r="H776" s="404"/>
    </row>
    <row r="777" spans="2:8" x14ac:dyDescent="0.2">
      <c r="B777" s="404"/>
      <c r="C777" s="404"/>
      <c r="D777" s="404"/>
      <c r="E777" s="404"/>
      <c r="F777" s="404"/>
      <c r="G777" s="404"/>
      <c r="H777" s="404"/>
    </row>
    <row r="778" spans="2:8" x14ac:dyDescent="0.2">
      <c r="B778" s="404"/>
      <c r="C778" s="404"/>
      <c r="D778" s="404"/>
      <c r="E778" s="404"/>
      <c r="F778" s="404"/>
      <c r="G778" s="404"/>
      <c r="H778" s="404"/>
    </row>
    <row r="779" spans="2:8" x14ac:dyDescent="0.2">
      <c r="B779" s="404"/>
      <c r="C779" s="404"/>
      <c r="D779" s="404"/>
      <c r="E779" s="404"/>
      <c r="F779" s="404"/>
      <c r="G779" s="404"/>
      <c r="H779" s="404"/>
    </row>
    <row r="780" spans="2:8" x14ac:dyDescent="0.2">
      <c r="B780" s="404"/>
      <c r="C780" s="404"/>
      <c r="D780" s="404"/>
      <c r="E780" s="404"/>
      <c r="F780" s="404"/>
      <c r="G780" s="404"/>
      <c r="H780" s="404"/>
    </row>
    <row r="781" spans="2:8" x14ac:dyDescent="0.2">
      <c r="B781" s="404"/>
      <c r="C781" s="404"/>
      <c r="D781" s="404"/>
      <c r="E781" s="404"/>
      <c r="F781" s="404"/>
      <c r="G781" s="404"/>
      <c r="H781" s="404"/>
    </row>
    <row r="782" spans="2:8" x14ac:dyDescent="0.2">
      <c r="B782" s="404"/>
      <c r="C782" s="404"/>
      <c r="D782" s="404"/>
      <c r="E782" s="404"/>
      <c r="F782" s="404"/>
      <c r="G782" s="404"/>
      <c r="H782" s="404"/>
    </row>
    <row r="783" spans="2:8" x14ac:dyDescent="0.2">
      <c r="B783" s="404"/>
      <c r="C783" s="404"/>
      <c r="D783" s="404"/>
      <c r="E783" s="404"/>
      <c r="F783" s="404"/>
      <c r="G783" s="404"/>
      <c r="H783" s="404"/>
    </row>
    <row r="784" spans="2:8" x14ac:dyDescent="0.2">
      <c r="B784" s="404"/>
      <c r="C784" s="404"/>
      <c r="D784" s="404"/>
      <c r="E784" s="404"/>
      <c r="F784" s="404"/>
      <c r="G784" s="404"/>
      <c r="H784" s="404"/>
    </row>
    <row r="785" spans="2:8" x14ac:dyDescent="0.2">
      <c r="B785" s="404"/>
      <c r="C785" s="404"/>
      <c r="D785" s="404"/>
      <c r="E785" s="404"/>
      <c r="F785" s="404"/>
      <c r="G785" s="404"/>
      <c r="H785" s="404"/>
    </row>
    <row r="786" spans="2:8" x14ac:dyDescent="0.2">
      <c r="B786" s="404"/>
      <c r="C786" s="404"/>
      <c r="D786" s="404"/>
      <c r="E786" s="404"/>
      <c r="F786" s="404"/>
      <c r="G786" s="404"/>
      <c r="H786" s="404"/>
    </row>
    <row r="787" spans="2:8" x14ac:dyDescent="0.2">
      <c r="B787" s="404"/>
      <c r="C787" s="404"/>
      <c r="D787" s="404"/>
      <c r="E787" s="404"/>
      <c r="F787" s="404"/>
      <c r="G787" s="404"/>
      <c r="H787" s="404"/>
    </row>
    <row r="788" spans="2:8" x14ac:dyDescent="0.2">
      <c r="B788" s="404"/>
      <c r="C788" s="404"/>
      <c r="D788" s="404"/>
      <c r="E788" s="404"/>
      <c r="F788" s="404"/>
      <c r="G788" s="404"/>
      <c r="H788" s="404"/>
    </row>
    <row r="789" spans="2:8" x14ac:dyDescent="0.2">
      <c r="B789" s="404"/>
      <c r="C789" s="404"/>
      <c r="D789" s="404"/>
      <c r="E789" s="404"/>
      <c r="F789" s="404"/>
      <c r="G789" s="404"/>
      <c r="H789" s="404"/>
    </row>
    <row r="790" spans="2:8" x14ac:dyDescent="0.2">
      <c r="B790" s="404"/>
      <c r="C790" s="404"/>
      <c r="D790" s="404"/>
      <c r="E790" s="404"/>
      <c r="F790" s="404"/>
      <c r="G790" s="404"/>
      <c r="H790" s="404"/>
    </row>
    <row r="791" spans="2:8" x14ac:dyDescent="0.2">
      <c r="B791" s="404"/>
      <c r="C791" s="404"/>
      <c r="D791" s="404"/>
      <c r="E791" s="404"/>
      <c r="F791" s="404"/>
      <c r="G791" s="404"/>
      <c r="H791" s="404"/>
    </row>
    <row r="792" spans="2:8" x14ac:dyDescent="0.2">
      <c r="B792" s="404"/>
      <c r="C792" s="404"/>
      <c r="D792" s="404"/>
      <c r="E792" s="404"/>
      <c r="F792" s="404"/>
      <c r="G792" s="404"/>
      <c r="H792" s="404"/>
    </row>
    <row r="793" spans="2:8" x14ac:dyDescent="0.2">
      <c r="B793" s="404"/>
      <c r="C793" s="404"/>
      <c r="D793" s="404"/>
      <c r="E793" s="404"/>
      <c r="F793" s="404"/>
      <c r="G793" s="404"/>
      <c r="H793" s="404"/>
    </row>
    <row r="794" spans="2:8" x14ac:dyDescent="0.2">
      <c r="B794" s="404"/>
      <c r="C794" s="404"/>
      <c r="D794" s="404"/>
      <c r="E794" s="404"/>
      <c r="F794" s="404"/>
      <c r="G794" s="404"/>
      <c r="H794" s="404"/>
    </row>
    <row r="795" spans="2:8" x14ac:dyDescent="0.2">
      <c r="B795" s="404"/>
      <c r="C795" s="404"/>
      <c r="D795" s="404"/>
      <c r="E795" s="404"/>
      <c r="F795" s="404"/>
      <c r="G795" s="404"/>
      <c r="H795" s="404"/>
    </row>
    <row r="796" spans="2:8" x14ac:dyDescent="0.2">
      <c r="B796" s="404"/>
      <c r="C796" s="404"/>
      <c r="D796" s="404"/>
      <c r="E796" s="404"/>
      <c r="F796" s="404"/>
      <c r="G796" s="404"/>
      <c r="H796" s="404"/>
    </row>
    <row r="797" spans="2:8" x14ac:dyDescent="0.2">
      <c r="B797" s="404"/>
      <c r="C797" s="404"/>
      <c r="D797" s="404"/>
      <c r="E797" s="404"/>
      <c r="F797" s="404"/>
      <c r="G797" s="404"/>
      <c r="H797" s="404"/>
    </row>
    <row r="798" spans="2:8" x14ac:dyDescent="0.2">
      <c r="B798" s="404"/>
      <c r="C798" s="404"/>
      <c r="D798" s="404"/>
      <c r="E798" s="404"/>
      <c r="F798" s="404"/>
      <c r="G798" s="404"/>
      <c r="H798" s="404"/>
    </row>
    <row r="799" spans="2:8" x14ac:dyDescent="0.2">
      <c r="B799" s="404"/>
      <c r="C799" s="404"/>
      <c r="D799" s="404"/>
      <c r="E799" s="404"/>
      <c r="F799" s="404"/>
      <c r="G799" s="404"/>
      <c r="H799" s="404"/>
    </row>
    <row r="800" spans="2:8" x14ac:dyDescent="0.2">
      <c r="B800" s="404"/>
      <c r="C800" s="404"/>
      <c r="D800" s="404"/>
      <c r="E800" s="404"/>
      <c r="F800" s="404"/>
      <c r="G800" s="404"/>
      <c r="H800" s="404"/>
    </row>
    <row r="801" spans="2:8" x14ac:dyDescent="0.2">
      <c r="B801" s="404"/>
      <c r="C801" s="404"/>
      <c r="D801" s="404"/>
      <c r="E801" s="404"/>
      <c r="F801" s="404"/>
      <c r="G801" s="404"/>
      <c r="H801" s="404"/>
    </row>
    <row r="802" spans="2:8" x14ac:dyDescent="0.2">
      <c r="B802" s="404"/>
      <c r="C802" s="404"/>
      <c r="D802" s="404"/>
      <c r="E802" s="404"/>
      <c r="F802" s="404"/>
      <c r="G802" s="404"/>
      <c r="H802" s="404"/>
    </row>
    <row r="803" spans="2:8" x14ac:dyDescent="0.2">
      <c r="B803" s="404"/>
      <c r="C803" s="404"/>
      <c r="D803" s="404"/>
      <c r="E803" s="404"/>
      <c r="F803" s="404"/>
      <c r="G803" s="404"/>
      <c r="H803" s="404"/>
    </row>
    <row r="804" spans="2:8" x14ac:dyDescent="0.2">
      <c r="B804" s="404"/>
      <c r="C804" s="404"/>
      <c r="D804" s="404"/>
      <c r="E804" s="404"/>
      <c r="F804" s="404"/>
      <c r="G804" s="404"/>
      <c r="H804" s="404"/>
    </row>
    <row r="805" spans="2:8" x14ac:dyDescent="0.2">
      <c r="B805" s="404"/>
      <c r="C805" s="404"/>
      <c r="D805" s="404"/>
      <c r="E805" s="404"/>
      <c r="F805" s="404"/>
      <c r="G805" s="404"/>
      <c r="H805" s="404"/>
    </row>
    <row r="806" spans="2:8" x14ac:dyDescent="0.2">
      <c r="B806" s="404"/>
      <c r="C806" s="404"/>
      <c r="D806" s="404"/>
      <c r="E806" s="404"/>
      <c r="F806" s="404"/>
      <c r="G806" s="404"/>
      <c r="H806" s="404"/>
    </row>
    <row r="807" spans="2:8" x14ac:dyDescent="0.2">
      <c r="B807" s="404"/>
      <c r="C807" s="404"/>
      <c r="D807" s="404"/>
      <c r="E807" s="404"/>
      <c r="F807" s="404"/>
      <c r="G807" s="404"/>
      <c r="H807" s="404"/>
    </row>
    <row r="808" spans="2:8" x14ac:dyDescent="0.2">
      <c r="B808" s="404"/>
      <c r="C808" s="404"/>
      <c r="D808" s="404"/>
      <c r="E808" s="404"/>
      <c r="F808" s="404"/>
      <c r="G808" s="404"/>
      <c r="H808" s="404"/>
    </row>
    <row r="809" spans="2:8" x14ac:dyDescent="0.2">
      <c r="B809" s="404"/>
      <c r="C809" s="404"/>
      <c r="D809" s="404"/>
      <c r="E809" s="404"/>
      <c r="F809" s="404"/>
      <c r="G809" s="404"/>
      <c r="H809" s="404"/>
    </row>
    <row r="810" spans="2:8" x14ac:dyDescent="0.2">
      <c r="B810" s="404"/>
      <c r="C810" s="404"/>
      <c r="D810" s="404"/>
      <c r="E810" s="404"/>
      <c r="F810" s="404"/>
      <c r="G810" s="404"/>
      <c r="H810" s="404"/>
    </row>
    <row r="811" spans="2:8" x14ac:dyDescent="0.2">
      <c r="B811" s="404"/>
      <c r="C811" s="404"/>
      <c r="D811" s="404"/>
      <c r="E811" s="404"/>
      <c r="F811" s="404"/>
      <c r="G811" s="404"/>
      <c r="H811" s="404"/>
    </row>
    <row r="812" spans="2:8" x14ac:dyDescent="0.2">
      <c r="B812" s="404"/>
      <c r="C812" s="404"/>
      <c r="D812" s="404"/>
      <c r="E812" s="404"/>
      <c r="F812" s="404"/>
      <c r="G812" s="404"/>
      <c r="H812" s="404"/>
    </row>
    <row r="813" spans="2:8" x14ac:dyDescent="0.2">
      <c r="B813" s="404"/>
      <c r="C813" s="404"/>
      <c r="D813" s="404"/>
      <c r="E813" s="404"/>
      <c r="F813" s="404"/>
      <c r="G813" s="404"/>
      <c r="H813" s="404"/>
    </row>
    <row r="814" spans="2:8" x14ac:dyDescent="0.2">
      <c r="B814" s="404"/>
      <c r="C814" s="404"/>
      <c r="D814" s="404"/>
      <c r="E814" s="404"/>
      <c r="F814" s="404"/>
      <c r="G814" s="404"/>
      <c r="H814" s="404"/>
    </row>
    <row r="815" spans="2:8" x14ac:dyDescent="0.2">
      <c r="B815" s="404"/>
      <c r="C815" s="404"/>
      <c r="D815" s="404"/>
      <c r="E815" s="404"/>
      <c r="F815" s="404"/>
      <c r="G815" s="404"/>
      <c r="H815" s="404"/>
    </row>
    <row r="816" spans="2:8" x14ac:dyDescent="0.2">
      <c r="B816" s="404"/>
      <c r="C816" s="404"/>
      <c r="D816" s="404"/>
      <c r="E816" s="404"/>
      <c r="F816" s="404"/>
      <c r="G816" s="404"/>
      <c r="H816" s="404"/>
    </row>
    <row r="817" spans="2:8" x14ac:dyDescent="0.2">
      <c r="B817" s="404"/>
      <c r="C817" s="404"/>
      <c r="D817" s="404"/>
      <c r="E817" s="404"/>
      <c r="F817" s="404"/>
      <c r="G817" s="404"/>
      <c r="H817" s="404"/>
    </row>
    <row r="818" spans="2:8" x14ac:dyDescent="0.2">
      <c r="B818" s="404"/>
      <c r="C818" s="404"/>
      <c r="D818" s="404"/>
      <c r="E818" s="404"/>
      <c r="F818" s="404"/>
      <c r="G818" s="404"/>
      <c r="H818" s="404"/>
    </row>
    <row r="819" spans="2:8" x14ac:dyDescent="0.2">
      <c r="B819" s="404"/>
      <c r="C819" s="404"/>
      <c r="D819" s="404"/>
      <c r="E819" s="404"/>
      <c r="F819" s="404"/>
      <c r="G819" s="404"/>
      <c r="H819" s="404"/>
    </row>
    <row r="820" spans="2:8" x14ac:dyDescent="0.2">
      <c r="B820" s="404"/>
      <c r="C820" s="404"/>
      <c r="D820" s="404"/>
      <c r="E820" s="404"/>
      <c r="F820" s="404"/>
      <c r="G820" s="404"/>
      <c r="H820" s="404"/>
    </row>
    <row r="821" spans="2:8" x14ac:dyDescent="0.2">
      <c r="B821" s="404"/>
      <c r="C821" s="404"/>
      <c r="D821" s="404"/>
      <c r="E821" s="404"/>
      <c r="F821" s="404"/>
      <c r="G821" s="404"/>
      <c r="H821" s="404"/>
    </row>
    <row r="822" spans="2:8" x14ac:dyDescent="0.2">
      <c r="B822" s="404"/>
      <c r="C822" s="404"/>
      <c r="D822" s="404"/>
      <c r="E822" s="404"/>
      <c r="F822" s="404"/>
      <c r="G822" s="404"/>
      <c r="H822" s="404"/>
    </row>
    <row r="823" spans="2:8" x14ac:dyDescent="0.2">
      <c r="B823" s="404"/>
      <c r="C823" s="404"/>
      <c r="D823" s="404"/>
      <c r="E823" s="404"/>
      <c r="F823" s="404"/>
      <c r="G823" s="404"/>
      <c r="H823" s="404"/>
    </row>
    <row r="824" spans="2:8" x14ac:dyDescent="0.2">
      <c r="B824" s="404"/>
      <c r="C824" s="404"/>
      <c r="D824" s="404"/>
      <c r="E824" s="404"/>
      <c r="F824" s="404"/>
      <c r="G824" s="404"/>
      <c r="H824" s="404"/>
    </row>
    <row r="825" spans="2:8" x14ac:dyDescent="0.2">
      <c r="B825" s="404"/>
      <c r="C825" s="404"/>
      <c r="D825" s="404"/>
      <c r="E825" s="404"/>
      <c r="F825" s="404"/>
      <c r="G825" s="404"/>
      <c r="H825" s="404"/>
    </row>
    <row r="826" spans="2:8" x14ac:dyDescent="0.2">
      <c r="B826" s="404"/>
      <c r="C826" s="404"/>
      <c r="D826" s="404"/>
      <c r="E826" s="404"/>
      <c r="F826" s="404"/>
      <c r="G826" s="404"/>
      <c r="H826" s="404"/>
    </row>
    <row r="827" spans="2:8" x14ac:dyDescent="0.2">
      <c r="B827" s="404"/>
      <c r="C827" s="404"/>
      <c r="D827" s="404"/>
      <c r="E827" s="404"/>
      <c r="F827" s="404"/>
      <c r="G827" s="404"/>
      <c r="H827" s="404"/>
    </row>
    <row r="828" spans="2:8" x14ac:dyDescent="0.2">
      <c r="B828" s="404"/>
      <c r="C828" s="404"/>
      <c r="D828" s="404"/>
      <c r="E828" s="404"/>
      <c r="F828" s="404"/>
      <c r="G828" s="404"/>
      <c r="H828" s="404"/>
    </row>
    <row r="829" spans="2:8" x14ac:dyDescent="0.2">
      <c r="B829" s="404"/>
      <c r="C829" s="404"/>
      <c r="D829" s="404"/>
      <c r="E829" s="404"/>
      <c r="F829" s="404"/>
      <c r="G829" s="404"/>
      <c r="H829" s="404"/>
    </row>
    <row r="830" spans="2:8" x14ac:dyDescent="0.2">
      <c r="B830" s="404"/>
      <c r="C830" s="404"/>
      <c r="D830" s="404"/>
      <c r="E830" s="404"/>
      <c r="F830" s="404"/>
      <c r="G830" s="404"/>
      <c r="H830" s="404"/>
    </row>
    <row r="831" spans="2:8" x14ac:dyDescent="0.2">
      <c r="B831" s="404"/>
      <c r="C831" s="404"/>
      <c r="D831" s="404"/>
      <c r="E831" s="404"/>
      <c r="F831" s="404"/>
      <c r="G831" s="404"/>
      <c r="H831" s="404"/>
    </row>
    <row r="832" spans="2:8" x14ac:dyDescent="0.2">
      <c r="B832" s="404"/>
      <c r="C832" s="404"/>
      <c r="D832" s="404"/>
      <c r="E832" s="404"/>
      <c r="F832" s="404"/>
      <c r="G832" s="404"/>
      <c r="H832" s="404"/>
    </row>
    <row r="833" spans="2:8" x14ac:dyDescent="0.2">
      <c r="B833" s="404"/>
      <c r="C833" s="404"/>
      <c r="D833" s="404"/>
      <c r="E833" s="404"/>
      <c r="F833" s="404"/>
      <c r="G833" s="404"/>
      <c r="H833" s="404"/>
    </row>
    <row r="834" spans="2:8" x14ac:dyDescent="0.2">
      <c r="B834" s="404"/>
      <c r="C834" s="404"/>
      <c r="D834" s="404"/>
      <c r="E834" s="404"/>
      <c r="F834" s="404"/>
      <c r="G834" s="404"/>
      <c r="H834" s="404"/>
    </row>
    <row r="835" spans="2:8" x14ac:dyDescent="0.2">
      <c r="B835" s="404"/>
      <c r="C835" s="404"/>
      <c r="D835" s="404"/>
      <c r="E835" s="404"/>
      <c r="F835" s="404"/>
      <c r="G835" s="404"/>
      <c r="H835" s="404"/>
    </row>
    <row r="836" spans="2:8" x14ac:dyDescent="0.2">
      <c r="B836" s="404"/>
      <c r="C836" s="404"/>
      <c r="D836" s="404"/>
      <c r="E836" s="404"/>
      <c r="F836" s="404"/>
      <c r="G836" s="404"/>
      <c r="H836" s="404"/>
    </row>
    <row r="837" spans="2:8" x14ac:dyDescent="0.2">
      <c r="B837" s="404"/>
      <c r="C837" s="404"/>
      <c r="D837" s="404"/>
      <c r="E837" s="404"/>
      <c r="F837" s="404"/>
      <c r="G837" s="404"/>
      <c r="H837" s="404"/>
    </row>
    <row r="838" spans="2:8" x14ac:dyDescent="0.2">
      <c r="B838" s="404"/>
      <c r="C838" s="404"/>
      <c r="D838" s="404"/>
      <c r="E838" s="404"/>
      <c r="F838" s="404"/>
      <c r="G838" s="404"/>
      <c r="H838" s="404"/>
    </row>
    <row r="839" spans="2:8" x14ac:dyDescent="0.2">
      <c r="B839" s="404"/>
      <c r="C839" s="404"/>
      <c r="D839" s="404"/>
      <c r="E839" s="404"/>
      <c r="F839" s="404"/>
      <c r="G839" s="404"/>
      <c r="H839" s="404"/>
    </row>
    <row r="840" spans="2:8" x14ac:dyDescent="0.2">
      <c r="B840" s="404"/>
      <c r="C840" s="404"/>
      <c r="D840" s="404"/>
      <c r="E840" s="404"/>
      <c r="F840" s="404"/>
      <c r="G840" s="404"/>
      <c r="H840" s="404"/>
    </row>
    <row r="841" spans="2:8" x14ac:dyDescent="0.2">
      <c r="B841" s="404"/>
      <c r="C841" s="404"/>
      <c r="D841" s="404"/>
      <c r="E841" s="404"/>
      <c r="F841" s="404"/>
      <c r="G841" s="404"/>
      <c r="H841" s="404"/>
    </row>
    <row r="842" spans="2:8" x14ac:dyDescent="0.2">
      <c r="B842" s="404"/>
      <c r="C842" s="404"/>
      <c r="D842" s="404"/>
      <c r="E842" s="404"/>
      <c r="F842" s="404"/>
      <c r="G842" s="404"/>
      <c r="H842" s="404"/>
    </row>
    <row r="843" spans="2:8" x14ac:dyDescent="0.2">
      <c r="B843" s="404"/>
      <c r="C843" s="404"/>
      <c r="D843" s="404"/>
      <c r="E843" s="404"/>
      <c r="F843" s="404"/>
      <c r="G843" s="404"/>
      <c r="H843" s="404"/>
    </row>
    <row r="844" spans="2:8" x14ac:dyDescent="0.2">
      <c r="B844" s="404"/>
      <c r="C844" s="404"/>
      <c r="D844" s="404"/>
      <c r="E844" s="404"/>
      <c r="F844" s="404"/>
      <c r="G844" s="404"/>
      <c r="H844" s="404"/>
    </row>
    <row r="845" spans="2:8" x14ac:dyDescent="0.2">
      <c r="B845" s="404"/>
      <c r="C845" s="404"/>
      <c r="D845" s="404"/>
      <c r="E845" s="404"/>
      <c r="F845" s="404"/>
      <c r="G845" s="404"/>
      <c r="H845" s="404"/>
    </row>
    <row r="846" spans="2:8" x14ac:dyDescent="0.2">
      <c r="B846" s="404"/>
      <c r="C846" s="404"/>
      <c r="D846" s="404"/>
      <c r="E846" s="404"/>
      <c r="F846" s="404"/>
      <c r="G846" s="404"/>
      <c r="H846" s="404"/>
    </row>
    <row r="847" spans="2:8" x14ac:dyDescent="0.2">
      <c r="B847" s="404"/>
      <c r="C847" s="404"/>
      <c r="D847" s="404"/>
      <c r="E847" s="404"/>
      <c r="F847" s="404"/>
      <c r="G847" s="404"/>
      <c r="H847" s="404"/>
    </row>
    <row r="848" spans="2:8" x14ac:dyDescent="0.2">
      <c r="B848" s="404"/>
      <c r="C848" s="404"/>
      <c r="D848" s="404"/>
      <c r="E848" s="404"/>
      <c r="F848" s="404"/>
      <c r="G848" s="404"/>
      <c r="H848" s="404"/>
    </row>
    <row r="849" spans="2:8" x14ac:dyDescent="0.2">
      <c r="B849" s="404"/>
      <c r="C849" s="404"/>
      <c r="D849" s="404"/>
      <c r="E849" s="404"/>
      <c r="F849" s="404"/>
      <c r="G849" s="404"/>
      <c r="H849" s="404"/>
    </row>
    <row r="850" spans="2:8" x14ac:dyDescent="0.2">
      <c r="B850" s="404"/>
      <c r="C850" s="404"/>
      <c r="D850" s="404"/>
      <c r="E850" s="404"/>
      <c r="F850" s="404"/>
      <c r="G850" s="404"/>
      <c r="H850" s="404"/>
    </row>
    <row r="851" spans="2:8" x14ac:dyDescent="0.2">
      <c r="B851" s="404"/>
      <c r="C851" s="404"/>
      <c r="D851" s="404"/>
      <c r="E851" s="404"/>
      <c r="F851" s="404"/>
      <c r="G851" s="404"/>
      <c r="H851" s="404"/>
    </row>
    <row r="852" spans="2:8" x14ac:dyDescent="0.2">
      <c r="B852" s="404"/>
      <c r="C852" s="404"/>
      <c r="D852" s="404"/>
      <c r="E852" s="404"/>
      <c r="F852" s="404"/>
      <c r="G852" s="404"/>
      <c r="H852" s="404"/>
    </row>
    <row r="853" spans="2:8" x14ac:dyDescent="0.2">
      <c r="B853" s="404"/>
      <c r="C853" s="404"/>
      <c r="D853" s="404"/>
      <c r="E853" s="404"/>
      <c r="F853" s="404"/>
      <c r="G853" s="404"/>
      <c r="H853" s="404"/>
    </row>
    <row r="854" spans="2:8" x14ac:dyDescent="0.2">
      <c r="B854" s="404"/>
      <c r="C854" s="404"/>
      <c r="D854" s="404"/>
      <c r="E854" s="404"/>
      <c r="F854" s="404"/>
      <c r="G854" s="404"/>
      <c r="H854" s="404"/>
    </row>
    <row r="855" spans="2:8" x14ac:dyDescent="0.2">
      <c r="B855" s="404"/>
      <c r="C855" s="404"/>
      <c r="D855" s="404"/>
      <c r="E855" s="404"/>
      <c r="F855" s="404"/>
      <c r="G855" s="404"/>
      <c r="H855" s="404"/>
    </row>
    <row r="856" spans="2:8" x14ac:dyDescent="0.2">
      <c r="B856" s="404"/>
      <c r="C856" s="404"/>
      <c r="D856" s="404"/>
      <c r="E856" s="404"/>
      <c r="F856" s="404"/>
      <c r="G856" s="404"/>
      <c r="H856" s="404"/>
    </row>
    <row r="857" spans="2:8" x14ac:dyDescent="0.2">
      <c r="B857" s="404"/>
      <c r="C857" s="404"/>
      <c r="D857" s="404"/>
      <c r="E857" s="404"/>
      <c r="F857" s="404"/>
      <c r="G857" s="404"/>
      <c r="H857" s="404"/>
    </row>
    <row r="858" spans="2:8" x14ac:dyDescent="0.2">
      <c r="B858" s="404"/>
      <c r="C858" s="404"/>
      <c r="D858" s="404"/>
      <c r="E858" s="404"/>
      <c r="F858" s="404"/>
      <c r="G858" s="404"/>
      <c r="H858" s="404"/>
    </row>
    <row r="859" spans="2:8" x14ac:dyDescent="0.2">
      <c r="B859" s="404"/>
      <c r="C859" s="404"/>
      <c r="D859" s="404"/>
      <c r="E859" s="404"/>
      <c r="F859" s="404"/>
      <c r="G859" s="404"/>
      <c r="H859" s="404"/>
    </row>
    <row r="860" spans="2:8" x14ac:dyDescent="0.2">
      <c r="B860" s="404"/>
      <c r="C860" s="404"/>
      <c r="D860" s="404"/>
      <c r="E860" s="404"/>
      <c r="F860" s="404"/>
      <c r="G860" s="404"/>
      <c r="H860" s="404"/>
    </row>
    <row r="861" spans="2:8" x14ac:dyDescent="0.2">
      <c r="B861" s="404"/>
      <c r="C861" s="404"/>
      <c r="D861" s="404"/>
      <c r="E861" s="404"/>
      <c r="F861" s="404"/>
      <c r="G861" s="404"/>
      <c r="H861" s="404"/>
    </row>
    <row r="862" spans="2:8" x14ac:dyDescent="0.2">
      <c r="B862" s="404"/>
      <c r="C862" s="404"/>
      <c r="D862" s="404"/>
      <c r="E862" s="404"/>
      <c r="F862" s="404"/>
      <c r="G862" s="404"/>
      <c r="H862" s="404"/>
    </row>
    <row r="863" spans="2:8" x14ac:dyDescent="0.2">
      <c r="B863" s="404"/>
      <c r="C863" s="404"/>
      <c r="D863" s="404"/>
      <c r="E863" s="404"/>
      <c r="F863" s="404"/>
      <c r="G863" s="404"/>
      <c r="H863" s="404"/>
    </row>
    <row r="864" spans="2:8" x14ac:dyDescent="0.2">
      <c r="B864" s="404"/>
      <c r="C864" s="404"/>
      <c r="D864" s="404"/>
      <c r="E864" s="404"/>
      <c r="F864" s="404"/>
      <c r="G864" s="404"/>
      <c r="H864" s="404"/>
    </row>
    <row r="865" spans="2:8" x14ac:dyDescent="0.2">
      <c r="B865" s="404"/>
      <c r="C865" s="404"/>
      <c r="D865" s="404"/>
      <c r="E865" s="404"/>
      <c r="F865" s="404"/>
      <c r="G865" s="404"/>
      <c r="H865" s="404"/>
    </row>
    <row r="866" spans="2:8" x14ac:dyDescent="0.2">
      <c r="B866" s="404"/>
      <c r="C866" s="404"/>
      <c r="D866" s="404"/>
      <c r="E866" s="404"/>
      <c r="F866" s="404"/>
      <c r="G866" s="404"/>
      <c r="H866" s="404"/>
    </row>
    <row r="867" spans="2:8" x14ac:dyDescent="0.2">
      <c r="B867" s="404"/>
      <c r="C867" s="404"/>
      <c r="D867" s="404"/>
      <c r="E867" s="404"/>
      <c r="F867" s="404"/>
      <c r="G867" s="404"/>
      <c r="H867" s="404"/>
    </row>
    <row r="868" spans="2:8" x14ac:dyDescent="0.2">
      <c r="B868" s="404"/>
      <c r="C868" s="404"/>
      <c r="D868" s="404"/>
      <c r="E868" s="404"/>
      <c r="F868" s="404"/>
      <c r="G868" s="404"/>
      <c r="H868" s="404"/>
    </row>
    <row r="869" spans="2:8" x14ac:dyDescent="0.2">
      <c r="B869" s="404"/>
      <c r="C869" s="404"/>
      <c r="D869" s="404"/>
      <c r="E869" s="404"/>
      <c r="F869" s="404"/>
      <c r="G869" s="404"/>
      <c r="H869" s="404"/>
    </row>
    <row r="870" spans="2:8" x14ac:dyDescent="0.2">
      <c r="B870" s="404"/>
      <c r="C870" s="404"/>
      <c r="D870" s="404"/>
      <c r="E870" s="404"/>
      <c r="F870" s="404"/>
      <c r="G870" s="404"/>
      <c r="H870" s="404"/>
    </row>
    <row r="871" spans="2:8" x14ac:dyDescent="0.2">
      <c r="B871" s="404"/>
      <c r="C871" s="404"/>
      <c r="D871" s="404"/>
      <c r="E871" s="404"/>
      <c r="F871" s="404"/>
      <c r="G871" s="404"/>
      <c r="H871" s="404"/>
    </row>
    <row r="872" spans="2:8" x14ac:dyDescent="0.2">
      <c r="B872" s="404"/>
      <c r="C872" s="404"/>
      <c r="D872" s="404"/>
      <c r="E872" s="404"/>
      <c r="F872" s="404"/>
      <c r="G872" s="404"/>
      <c r="H872" s="404"/>
    </row>
    <row r="873" spans="2:8" x14ac:dyDescent="0.2">
      <c r="B873" s="404"/>
      <c r="C873" s="404"/>
      <c r="D873" s="404"/>
      <c r="E873" s="404"/>
      <c r="F873" s="404"/>
      <c r="G873" s="404"/>
      <c r="H873" s="404"/>
    </row>
    <row r="874" spans="2:8" x14ac:dyDescent="0.2">
      <c r="B874" s="404"/>
      <c r="C874" s="404"/>
      <c r="D874" s="404"/>
      <c r="E874" s="404"/>
      <c r="F874" s="404"/>
      <c r="G874" s="404"/>
      <c r="H874" s="404"/>
    </row>
    <row r="875" spans="2:8" x14ac:dyDescent="0.2">
      <c r="B875" s="404"/>
      <c r="C875" s="404"/>
      <c r="D875" s="404"/>
      <c r="E875" s="404"/>
      <c r="F875" s="404"/>
      <c r="G875" s="404"/>
      <c r="H875" s="404"/>
    </row>
    <row r="876" spans="2:8" x14ac:dyDescent="0.2">
      <c r="B876" s="404"/>
      <c r="C876" s="404"/>
      <c r="D876" s="404"/>
      <c r="E876" s="404"/>
      <c r="F876" s="404"/>
      <c r="G876" s="404"/>
      <c r="H876" s="404"/>
    </row>
    <row r="877" spans="2:8" x14ac:dyDescent="0.2">
      <c r="B877" s="404"/>
      <c r="C877" s="404"/>
      <c r="D877" s="404"/>
      <c r="E877" s="404"/>
      <c r="F877" s="404"/>
      <c r="G877" s="404"/>
      <c r="H877" s="404"/>
    </row>
    <row r="878" spans="2:8" x14ac:dyDescent="0.2">
      <c r="B878" s="404"/>
      <c r="C878" s="404"/>
      <c r="D878" s="404"/>
      <c r="E878" s="404"/>
      <c r="F878" s="404"/>
      <c r="G878" s="404"/>
      <c r="H878" s="404"/>
    </row>
    <row r="879" spans="2:8" x14ac:dyDescent="0.2">
      <c r="B879" s="404"/>
      <c r="C879" s="404"/>
      <c r="D879" s="404"/>
      <c r="E879" s="404"/>
      <c r="F879" s="404"/>
      <c r="G879" s="404"/>
      <c r="H879" s="404"/>
    </row>
    <row r="880" spans="2:8" x14ac:dyDescent="0.2">
      <c r="B880" s="404"/>
      <c r="C880" s="404"/>
      <c r="D880" s="404"/>
      <c r="E880" s="404"/>
      <c r="F880" s="404"/>
      <c r="G880" s="404"/>
      <c r="H880" s="404"/>
    </row>
    <row r="881" spans="2:8" x14ac:dyDescent="0.2">
      <c r="B881" s="404"/>
      <c r="C881" s="404"/>
      <c r="D881" s="404"/>
      <c r="E881" s="404"/>
      <c r="F881" s="404"/>
      <c r="G881" s="404"/>
      <c r="H881" s="404"/>
    </row>
    <row r="882" spans="2:8" x14ac:dyDescent="0.2">
      <c r="B882" s="404"/>
      <c r="C882" s="404"/>
      <c r="D882" s="404"/>
      <c r="E882" s="404"/>
      <c r="F882" s="404"/>
      <c r="G882" s="404"/>
      <c r="H882" s="404"/>
    </row>
    <row r="883" spans="2:8" x14ac:dyDescent="0.2">
      <c r="B883" s="404"/>
      <c r="C883" s="404"/>
      <c r="D883" s="404"/>
      <c r="E883" s="404"/>
      <c r="F883" s="404"/>
      <c r="G883" s="404"/>
      <c r="H883" s="404"/>
    </row>
    <row r="884" spans="2:8" x14ac:dyDescent="0.2">
      <c r="B884" s="404"/>
      <c r="C884" s="404"/>
      <c r="D884" s="404"/>
      <c r="E884" s="404"/>
      <c r="F884" s="404"/>
      <c r="G884" s="404"/>
      <c r="H884" s="404"/>
    </row>
    <row r="885" spans="2:8" x14ac:dyDescent="0.2">
      <c r="B885" s="404"/>
      <c r="C885" s="404"/>
      <c r="D885" s="404"/>
      <c r="E885" s="404"/>
      <c r="F885" s="404"/>
      <c r="G885" s="404"/>
      <c r="H885" s="404"/>
    </row>
    <row r="886" spans="2:8" x14ac:dyDescent="0.2">
      <c r="B886" s="404"/>
      <c r="C886" s="404"/>
      <c r="D886" s="404"/>
      <c r="E886" s="404"/>
      <c r="F886" s="404"/>
      <c r="G886" s="404"/>
      <c r="H886" s="404"/>
    </row>
    <row r="887" spans="2:8" x14ac:dyDescent="0.2">
      <c r="B887" s="404"/>
      <c r="C887" s="404"/>
      <c r="D887" s="404"/>
      <c r="E887" s="404"/>
      <c r="F887" s="404"/>
      <c r="G887" s="404"/>
      <c r="H887" s="404"/>
    </row>
    <row r="888" spans="2:8" x14ac:dyDescent="0.2">
      <c r="B888" s="404"/>
      <c r="C888" s="404"/>
      <c r="D888" s="404"/>
      <c r="E888" s="404"/>
      <c r="F888" s="404"/>
      <c r="G888" s="404"/>
      <c r="H888" s="404"/>
    </row>
    <row r="889" spans="2:8" x14ac:dyDescent="0.2">
      <c r="B889" s="404"/>
      <c r="C889" s="404"/>
      <c r="D889" s="404"/>
      <c r="E889" s="404"/>
      <c r="F889" s="404"/>
      <c r="G889" s="404"/>
      <c r="H889" s="404"/>
    </row>
    <row r="890" spans="2:8" x14ac:dyDescent="0.2">
      <c r="B890" s="404"/>
      <c r="C890" s="404"/>
      <c r="D890" s="404"/>
      <c r="E890" s="404"/>
      <c r="F890" s="404"/>
      <c r="G890" s="404"/>
      <c r="H890" s="404"/>
    </row>
    <row r="891" spans="2:8" x14ac:dyDescent="0.2">
      <c r="B891" s="404"/>
      <c r="C891" s="404"/>
      <c r="D891" s="404"/>
      <c r="E891" s="404"/>
      <c r="F891" s="404"/>
      <c r="G891" s="404"/>
      <c r="H891" s="404"/>
    </row>
    <row r="892" spans="2:8" x14ac:dyDescent="0.2">
      <c r="B892" s="404"/>
      <c r="C892" s="404"/>
      <c r="D892" s="404"/>
      <c r="E892" s="404"/>
      <c r="F892" s="404"/>
      <c r="G892" s="404"/>
      <c r="H892" s="404"/>
    </row>
    <row r="893" spans="2:8" x14ac:dyDescent="0.2">
      <c r="B893" s="404"/>
      <c r="C893" s="404"/>
      <c r="D893" s="404"/>
      <c r="E893" s="404"/>
      <c r="F893" s="404"/>
      <c r="G893" s="404"/>
      <c r="H893" s="404"/>
    </row>
    <row r="894" spans="2:8" x14ac:dyDescent="0.2">
      <c r="B894" s="404"/>
      <c r="C894" s="404"/>
      <c r="D894" s="404"/>
      <c r="E894" s="404"/>
      <c r="F894" s="404"/>
      <c r="G894" s="404"/>
      <c r="H894" s="404"/>
    </row>
    <row r="895" spans="2:8" x14ac:dyDescent="0.2">
      <c r="B895" s="404"/>
      <c r="C895" s="404"/>
      <c r="D895" s="404"/>
      <c r="E895" s="404"/>
      <c r="F895" s="404"/>
      <c r="G895" s="404"/>
      <c r="H895" s="404"/>
    </row>
    <row r="896" spans="2:8" x14ac:dyDescent="0.2">
      <c r="B896" s="404"/>
      <c r="C896" s="404"/>
      <c r="D896" s="404"/>
      <c r="E896" s="404"/>
      <c r="F896" s="404"/>
      <c r="G896" s="404"/>
      <c r="H896" s="404"/>
    </row>
    <row r="897" spans="2:8" x14ac:dyDescent="0.2">
      <c r="B897" s="404"/>
      <c r="C897" s="404"/>
      <c r="D897" s="404"/>
      <c r="E897" s="404"/>
      <c r="F897" s="404"/>
      <c r="G897" s="404"/>
      <c r="H897" s="404"/>
    </row>
    <row r="898" spans="2:8" x14ac:dyDescent="0.2">
      <c r="B898" s="404"/>
      <c r="C898" s="404"/>
      <c r="D898" s="404"/>
      <c r="E898" s="404"/>
      <c r="F898" s="404"/>
      <c r="G898" s="404"/>
      <c r="H898" s="404"/>
    </row>
    <row r="899" spans="2:8" x14ac:dyDescent="0.2">
      <c r="B899" s="404"/>
      <c r="C899" s="404"/>
      <c r="D899" s="404"/>
      <c r="E899" s="404"/>
      <c r="F899" s="404"/>
      <c r="G899" s="404"/>
      <c r="H899" s="404"/>
    </row>
    <row r="900" spans="2:8" x14ac:dyDescent="0.2">
      <c r="B900" s="404"/>
      <c r="C900" s="404"/>
      <c r="D900" s="404"/>
      <c r="E900" s="404"/>
      <c r="F900" s="404"/>
      <c r="G900" s="404"/>
      <c r="H900" s="404"/>
    </row>
    <row r="901" spans="2:8" x14ac:dyDescent="0.2">
      <c r="B901" s="404"/>
      <c r="C901" s="404"/>
      <c r="D901" s="404"/>
      <c r="E901" s="404"/>
      <c r="F901" s="404"/>
      <c r="G901" s="404"/>
      <c r="H901" s="404"/>
    </row>
    <row r="902" spans="2:8" x14ac:dyDescent="0.2">
      <c r="B902" s="404"/>
      <c r="C902" s="404"/>
      <c r="D902" s="404"/>
      <c r="E902" s="404"/>
      <c r="F902" s="404"/>
      <c r="G902" s="404"/>
      <c r="H902" s="404"/>
    </row>
    <row r="903" spans="2:8" x14ac:dyDescent="0.2">
      <c r="B903" s="404"/>
      <c r="C903" s="404"/>
      <c r="D903" s="404"/>
      <c r="E903" s="404"/>
      <c r="F903" s="404"/>
      <c r="G903" s="404"/>
      <c r="H903" s="404"/>
    </row>
    <row r="904" spans="2:8" x14ac:dyDescent="0.2">
      <c r="B904" s="404"/>
      <c r="C904" s="404"/>
      <c r="D904" s="404"/>
      <c r="E904" s="404"/>
      <c r="F904" s="404"/>
      <c r="G904" s="404"/>
      <c r="H904" s="404"/>
    </row>
    <row r="905" spans="2:8" x14ac:dyDescent="0.2">
      <c r="B905" s="404"/>
      <c r="C905" s="404"/>
      <c r="D905" s="404"/>
      <c r="E905" s="404"/>
      <c r="F905" s="404"/>
      <c r="G905" s="404"/>
      <c r="H905" s="404"/>
    </row>
    <row r="906" spans="2:8" x14ac:dyDescent="0.2">
      <c r="B906" s="404"/>
      <c r="C906" s="404"/>
      <c r="D906" s="404"/>
      <c r="E906" s="404"/>
      <c r="F906" s="404"/>
      <c r="G906" s="404"/>
      <c r="H906" s="404"/>
    </row>
    <row r="907" spans="2:8" x14ac:dyDescent="0.2">
      <c r="B907" s="404"/>
      <c r="C907" s="404"/>
      <c r="D907" s="404"/>
      <c r="E907" s="404"/>
      <c r="F907" s="404"/>
      <c r="G907" s="404"/>
      <c r="H907" s="404"/>
    </row>
    <row r="908" spans="2:8" x14ac:dyDescent="0.2">
      <c r="B908" s="404"/>
      <c r="C908" s="404"/>
      <c r="D908" s="404"/>
      <c r="E908" s="404"/>
      <c r="F908" s="404"/>
      <c r="G908" s="404"/>
      <c r="H908" s="404"/>
    </row>
    <row r="909" spans="2:8" x14ac:dyDescent="0.2">
      <c r="B909" s="404"/>
      <c r="C909" s="404"/>
      <c r="D909" s="404"/>
      <c r="E909" s="404"/>
      <c r="F909" s="404"/>
      <c r="G909" s="404"/>
      <c r="H909" s="404"/>
    </row>
    <row r="910" spans="2:8" x14ac:dyDescent="0.2">
      <c r="B910" s="404"/>
      <c r="C910" s="404"/>
      <c r="D910" s="404"/>
      <c r="E910" s="404"/>
      <c r="F910" s="404"/>
      <c r="G910" s="404"/>
      <c r="H910" s="404"/>
    </row>
    <row r="911" spans="2:8" x14ac:dyDescent="0.2">
      <c r="B911" s="404"/>
      <c r="C911" s="404"/>
      <c r="D911" s="404"/>
      <c r="E911" s="404"/>
      <c r="F911" s="404"/>
      <c r="G911" s="404"/>
      <c r="H911" s="404"/>
    </row>
    <row r="912" spans="2:8" x14ac:dyDescent="0.2">
      <c r="B912" s="404"/>
      <c r="C912" s="404"/>
      <c r="D912" s="404"/>
      <c r="E912" s="404"/>
      <c r="F912" s="404"/>
      <c r="G912" s="404"/>
      <c r="H912" s="404"/>
    </row>
    <row r="913" spans="2:8" x14ac:dyDescent="0.2">
      <c r="B913" s="404"/>
      <c r="C913" s="404"/>
      <c r="D913" s="404"/>
      <c r="E913" s="404"/>
      <c r="F913" s="404"/>
      <c r="G913" s="404"/>
      <c r="H913" s="404"/>
    </row>
    <row r="914" spans="2:8" x14ac:dyDescent="0.2">
      <c r="B914" s="404"/>
      <c r="C914" s="404"/>
      <c r="D914" s="404"/>
      <c r="E914" s="404"/>
      <c r="F914" s="404"/>
      <c r="G914" s="404"/>
      <c r="H914" s="404"/>
    </row>
    <row r="915" spans="2:8" x14ac:dyDescent="0.2">
      <c r="B915" s="404"/>
      <c r="C915" s="404"/>
      <c r="D915" s="404"/>
      <c r="E915" s="404"/>
      <c r="F915" s="404"/>
      <c r="G915" s="404"/>
      <c r="H915" s="404"/>
    </row>
    <row r="916" spans="2:8" x14ac:dyDescent="0.2">
      <c r="B916" s="404"/>
      <c r="C916" s="404"/>
      <c r="D916" s="404"/>
      <c r="E916" s="404"/>
      <c r="F916" s="404"/>
      <c r="G916" s="404"/>
      <c r="H916" s="404"/>
    </row>
    <row r="917" spans="2:8" x14ac:dyDescent="0.2">
      <c r="B917" s="404"/>
      <c r="C917" s="404"/>
      <c r="D917" s="404"/>
      <c r="E917" s="404"/>
      <c r="F917" s="404"/>
      <c r="G917" s="404"/>
      <c r="H917" s="404"/>
    </row>
    <row r="918" spans="2:8" x14ac:dyDescent="0.2">
      <c r="B918" s="404"/>
      <c r="C918" s="404"/>
      <c r="D918" s="404"/>
      <c r="E918" s="404"/>
      <c r="F918" s="404"/>
      <c r="G918" s="404"/>
      <c r="H918" s="404"/>
    </row>
    <row r="919" spans="2:8" x14ac:dyDescent="0.2">
      <c r="B919" s="404"/>
      <c r="C919" s="404"/>
      <c r="D919" s="404"/>
      <c r="E919" s="404"/>
      <c r="F919" s="404"/>
      <c r="G919" s="404"/>
      <c r="H919" s="404"/>
    </row>
    <row r="920" spans="2:8" x14ac:dyDescent="0.2">
      <c r="B920" s="404"/>
      <c r="C920" s="404"/>
      <c r="D920" s="404"/>
      <c r="E920" s="404"/>
      <c r="F920" s="404"/>
      <c r="G920" s="404"/>
      <c r="H920" s="404"/>
    </row>
    <row r="921" spans="2:8" x14ac:dyDescent="0.2">
      <c r="B921" s="404"/>
      <c r="C921" s="404"/>
      <c r="D921" s="404"/>
      <c r="E921" s="404"/>
      <c r="F921" s="404"/>
      <c r="G921" s="404"/>
      <c r="H921" s="404"/>
    </row>
    <row r="922" spans="2:8" x14ac:dyDescent="0.2">
      <c r="B922" s="404"/>
      <c r="C922" s="404"/>
      <c r="D922" s="404"/>
      <c r="E922" s="404"/>
      <c r="F922" s="404"/>
      <c r="G922" s="404"/>
      <c r="H922" s="404"/>
    </row>
    <row r="923" spans="2:8" x14ac:dyDescent="0.2">
      <c r="B923" s="404"/>
      <c r="C923" s="404"/>
      <c r="D923" s="404"/>
      <c r="E923" s="404"/>
      <c r="F923" s="404"/>
      <c r="G923" s="404"/>
      <c r="H923" s="404"/>
    </row>
    <row r="924" spans="2:8" x14ac:dyDescent="0.2">
      <c r="B924" s="404"/>
      <c r="C924" s="404"/>
      <c r="D924" s="404"/>
      <c r="E924" s="404"/>
      <c r="F924" s="404"/>
      <c r="G924" s="404"/>
      <c r="H924" s="404"/>
    </row>
    <row r="925" spans="2:8" x14ac:dyDescent="0.2">
      <c r="B925" s="404"/>
      <c r="C925" s="404"/>
      <c r="D925" s="404"/>
      <c r="E925" s="404"/>
      <c r="F925" s="404"/>
      <c r="G925" s="404"/>
      <c r="H925" s="404"/>
    </row>
    <row r="926" spans="2:8" x14ac:dyDescent="0.2">
      <c r="B926" s="404"/>
      <c r="C926" s="404"/>
      <c r="D926" s="404"/>
      <c r="E926" s="404"/>
      <c r="F926" s="404"/>
      <c r="G926" s="404"/>
      <c r="H926" s="404"/>
    </row>
    <row r="927" spans="2:8" x14ac:dyDescent="0.2">
      <c r="B927" s="404"/>
      <c r="C927" s="404"/>
      <c r="D927" s="404"/>
      <c r="E927" s="404"/>
      <c r="F927" s="404"/>
      <c r="G927" s="404"/>
      <c r="H927" s="404"/>
    </row>
    <row r="928" spans="2:8" x14ac:dyDescent="0.2">
      <c r="B928" s="404"/>
      <c r="C928" s="404"/>
      <c r="D928" s="404"/>
      <c r="E928" s="404"/>
      <c r="F928" s="404"/>
      <c r="G928" s="404"/>
      <c r="H928" s="404"/>
    </row>
    <row r="929" spans="2:8" x14ac:dyDescent="0.2">
      <c r="B929" s="404"/>
      <c r="C929" s="404"/>
      <c r="D929" s="404"/>
      <c r="E929" s="404"/>
      <c r="F929" s="404"/>
      <c r="G929" s="404"/>
      <c r="H929" s="404"/>
    </row>
    <row r="930" spans="2:8" x14ac:dyDescent="0.2">
      <c r="B930" s="404"/>
      <c r="C930" s="404"/>
      <c r="D930" s="404"/>
      <c r="E930" s="404"/>
      <c r="F930" s="404"/>
      <c r="G930" s="404"/>
      <c r="H930" s="404"/>
    </row>
    <row r="931" spans="2:8" x14ac:dyDescent="0.2">
      <c r="B931" s="404"/>
      <c r="C931" s="404"/>
      <c r="D931" s="404"/>
      <c r="E931" s="404"/>
      <c r="F931" s="404"/>
      <c r="G931" s="404"/>
      <c r="H931" s="404"/>
    </row>
    <row r="932" spans="2:8" x14ac:dyDescent="0.2">
      <c r="B932" s="404"/>
      <c r="C932" s="404"/>
      <c r="D932" s="404"/>
      <c r="E932" s="404"/>
      <c r="F932" s="404"/>
      <c r="G932" s="404"/>
      <c r="H932" s="404"/>
    </row>
    <row r="933" spans="2:8" x14ac:dyDescent="0.2">
      <c r="B933" s="404"/>
      <c r="C933" s="404"/>
      <c r="D933" s="404"/>
      <c r="E933" s="404"/>
      <c r="F933" s="404"/>
      <c r="G933" s="404"/>
      <c r="H933" s="404"/>
    </row>
    <row r="934" spans="2:8" x14ac:dyDescent="0.2">
      <c r="B934" s="404"/>
      <c r="C934" s="404"/>
      <c r="D934" s="404"/>
      <c r="E934" s="404"/>
      <c r="F934" s="404"/>
      <c r="G934" s="404"/>
      <c r="H934" s="404"/>
    </row>
    <row r="935" spans="2:8" x14ac:dyDescent="0.2">
      <c r="B935" s="404"/>
      <c r="C935" s="404"/>
      <c r="D935" s="404"/>
      <c r="E935" s="404"/>
      <c r="F935" s="404"/>
      <c r="G935" s="404"/>
      <c r="H935" s="404"/>
    </row>
    <row r="936" spans="2:8" x14ac:dyDescent="0.2">
      <c r="B936" s="404"/>
      <c r="C936" s="404"/>
      <c r="D936" s="404"/>
      <c r="E936" s="404"/>
      <c r="F936" s="404"/>
      <c r="G936" s="404"/>
      <c r="H936" s="404"/>
    </row>
    <row r="937" spans="2:8" x14ac:dyDescent="0.2">
      <c r="B937" s="404"/>
      <c r="C937" s="404"/>
      <c r="D937" s="404"/>
      <c r="E937" s="404"/>
      <c r="F937" s="404"/>
      <c r="G937" s="404"/>
      <c r="H937" s="404"/>
    </row>
    <row r="938" spans="2:8" x14ac:dyDescent="0.2">
      <c r="B938" s="404"/>
      <c r="C938" s="404"/>
      <c r="D938" s="404"/>
      <c r="E938" s="404"/>
      <c r="F938" s="404"/>
      <c r="G938" s="404"/>
      <c r="H938" s="404"/>
    </row>
    <row r="939" spans="2:8" x14ac:dyDescent="0.2">
      <c r="B939" s="404"/>
      <c r="C939" s="404"/>
      <c r="D939" s="404"/>
      <c r="E939" s="404"/>
      <c r="F939" s="404"/>
      <c r="G939" s="404"/>
      <c r="H939" s="404"/>
    </row>
    <row r="940" spans="2:8" x14ac:dyDescent="0.2">
      <c r="B940" s="404"/>
      <c r="C940" s="404"/>
      <c r="D940" s="404"/>
      <c r="E940" s="404"/>
      <c r="F940" s="404"/>
      <c r="G940" s="404"/>
      <c r="H940" s="404"/>
    </row>
    <row r="941" spans="2:8" x14ac:dyDescent="0.2">
      <c r="B941" s="404"/>
      <c r="C941" s="404"/>
      <c r="D941" s="404"/>
      <c r="E941" s="404"/>
      <c r="F941" s="404"/>
      <c r="G941" s="404"/>
      <c r="H941" s="404"/>
    </row>
    <row r="942" spans="2:8" x14ac:dyDescent="0.2">
      <c r="B942" s="404"/>
      <c r="C942" s="404"/>
      <c r="D942" s="404"/>
      <c r="E942" s="404"/>
      <c r="F942" s="404"/>
      <c r="G942" s="404"/>
      <c r="H942" s="404"/>
    </row>
    <row r="943" spans="2:8" x14ac:dyDescent="0.2">
      <c r="B943" s="404"/>
      <c r="C943" s="404"/>
      <c r="D943" s="404"/>
      <c r="E943" s="404"/>
      <c r="F943" s="404"/>
      <c r="G943" s="404"/>
      <c r="H943" s="404"/>
    </row>
    <row r="944" spans="2:8" x14ac:dyDescent="0.2">
      <c r="B944" s="404"/>
      <c r="C944" s="404"/>
      <c r="D944" s="404"/>
      <c r="E944" s="404"/>
      <c r="F944" s="404"/>
      <c r="G944" s="404"/>
      <c r="H944" s="404"/>
    </row>
    <row r="945" spans="2:8" x14ac:dyDescent="0.2">
      <c r="B945" s="404"/>
      <c r="C945" s="404"/>
      <c r="D945" s="404"/>
      <c r="E945" s="404"/>
      <c r="F945" s="404"/>
      <c r="G945" s="404"/>
      <c r="H945" s="404"/>
    </row>
    <row r="946" spans="2:8" x14ac:dyDescent="0.2">
      <c r="B946" s="404"/>
      <c r="C946" s="404"/>
      <c r="D946" s="404"/>
      <c r="E946" s="404"/>
      <c r="F946" s="404"/>
      <c r="G946" s="404"/>
      <c r="H946" s="404"/>
    </row>
    <row r="947" spans="2:8" x14ac:dyDescent="0.2">
      <c r="B947" s="404"/>
      <c r="C947" s="404"/>
      <c r="D947" s="404"/>
      <c r="E947" s="404"/>
      <c r="F947" s="404"/>
      <c r="G947" s="404"/>
      <c r="H947" s="404"/>
    </row>
    <row r="948" spans="2:8" x14ac:dyDescent="0.2">
      <c r="B948" s="404"/>
      <c r="C948" s="404"/>
      <c r="D948" s="404"/>
      <c r="E948" s="404"/>
      <c r="F948" s="404"/>
      <c r="G948" s="404"/>
      <c r="H948" s="404"/>
    </row>
    <row r="949" spans="2:8" x14ac:dyDescent="0.2">
      <c r="B949" s="404"/>
      <c r="C949" s="404"/>
      <c r="D949" s="404"/>
      <c r="E949" s="404"/>
      <c r="F949" s="404"/>
      <c r="G949" s="404"/>
      <c r="H949" s="404"/>
    </row>
    <row r="950" spans="2:8" x14ac:dyDescent="0.2">
      <c r="B950" s="404"/>
      <c r="C950" s="404"/>
      <c r="D950" s="404"/>
      <c r="E950" s="404"/>
      <c r="F950" s="404"/>
      <c r="G950" s="404"/>
      <c r="H950" s="404"/>
    </row>
    <row r="951" spans="2:8" x14ac:dyDescent="0.2">
      <c r="B951" s="404"/>
      <c r="C951" s="404"/>
      <c r="D951" s="404"/>
      <c r="E951" s="404"/>
      <c r="F951" s="404"/>
      <c r="G951" s="404"/>
      <c r="H951" s="404"/>
    </row>
    <row r="952" spans="2:8" x14ac:dyDescent="0.2">
      <c r="B952" s="404"/>
      <c r="C952" s="404"/>
      <c r="D952" s="404"/>
      <c r="E952" s="404"/>
      <c r="F952" s="404"/>
      <c r="G952" s="404"/>
      <c r="H952" s="404"/>
    </row>
    <row r="953" spans="2:8" x14ac:dyDescent="0.2">
      <c r="B953" s="404"/>
      <c r="C953" s="404"/>
      <c r="D953" s="404"/>
      <c r="E953" s="404"/>
      <c r="F953" s="404"/>
      <c r="G953" s="404"/>
      <c r="H953" s="404"/>
    </row>
    <row r="954" spans="2:8" x14ac:dyDescent="0.2">
      <c r="B954" s="404"/>
      <c r="C954" s="404"/>
      <c r="D954" s="404"/>
      <c r="E954" s="404"/>
      <c r="F954" s="404"/>
      <c r="G954" s="404"/>
      <c r="H954" s="404"/>
    </row>
    <row r="955" spans="2:8" x14ac:dyDescent="0.2">
      <c r="B955" s="404"/>
      <c r="C955" s="404"/>
      <c r="D955" s="404"/>
      <c r="E955" s="404"/>
      <c r="F955" s="404"/>
      <c r="G955" s="404"/>
      <c r="H955" s="404"/>
    </row>
    <row r="956" spans="2:8" x14ac:dyDescent="0.2">
      <c r="B956" s="404"/>
      <c r="C956" s="404"/>
      <c r="D956" s="404"/>
      <c r="E956" s="404"/>
      <c r="F956" s="404"/>
      <c r="G956" s="404"/>
      <c r="H956" s="404"/>
    </row>
    <row r="957" spans="2:8" x14ac:dyDescent="0.2">
      <c r="B957" s="404"/>
      <c r="C957" s="404"/>
      <c r="D957" s="404"/>
      <c r="E957" s="404"/>
      <c r="F957" s="404"/>
      <c r="G957" s="404"/>
      <c r="H957" s="404"/>
    </row>
    <row r="958" spans="2:8" x14ac:dyDescent="0.2">
      <c r="B958" s="404"/>
      <c r="C958" s="404"/>
      <c r="D958" s="404"/>
      <c r="E958" s="404"/>
      <c r="F958" s="404"/>
      <c r="G958" s="404"/>
      <c r="H958" s="404"/>
    </row>
    <row r="959" spans="2:8" x14ac:dyDescent="0.2">
      <c r="B959" s="404"/>
      <c r="C959" s="404"/>
      <c r="D959" s="404"/>
      <c r="E959" s="404"/>
      <c r="F959" s="404"/>
      <c r="G959" s="404"/>
      <c r="H959" s="404"/>
    </row>
    <row r="960" spans="2:8" x14ac:dyDescent="0.2">
      <c r="B960" s="404"/>
      <c r="C960" s="404"/>
      <c r="D960" s="404"/>
      <c r="E960" s="404"/>
      <c r="F960" s="404"/>
      <c r="G960" s="404"/>
      <c r="H960" s="404"/>
    </row>
    <row r="961" spans="2:8" x14ac:dyDescent="0.2">
      <c r="B961" s="404"/>
      <c r="C961" s="404"/>
      <c r="D961" s="404"/>
      <c r="E961" s="404"/>
      <c r="F961" s="404"/>
      <c r="G961" s="404"/>
      <c r="H961" s="404"/>
    </row>
    <row r="962" spans="2:8" x14ac:dyDescent="0.2">
      <c r="B962" s="404"/>
      <c r="C962" s="404"/>
      <c r="D962" s="404"/>
      <c r="E962" s="404"/>
      <c r="F962" s="404"/>
      <c r="G962" s="404"/>
      <c r="H962" s="404"/>
    </row>
    <row r="963" spans="2:8" x14ac:dyDescent="0.2">
      <c r="B963" s="404"/>
      <c r="C963" s="404"/>
      <c r="D963" s="404"/>
      <c r="E963" s="404"/>
      <c r="F963" s="404"/>
      <c r="G963" s="404"/>
      <c r="H963" s="404"/>
    </row>
    <row r="964" spans="2:8" x14ac:dyDescent="0.2">
      <c r="B964" s="404"/>
      <c r="C964" s="404"/>
      <c r="D964" s="404"/>
      <c r="E964" s="404"/>
      <c r="F964" s="404"/>
      <c r="G964" s="404"/>
      <c r="H964" s="404"/>
    </row>
    <row r="965" spans="2:8" x14ac:dyDescent="0.2">
      <c r="B965" s="404"/>
      <c r="C965" s="404"/>
      <c r="D965" s="404"/>
      <c r="E965" s="404"/>
      <c r="F965" s="404"/>
      <c r="G965" s="404"/>
      <c r="H965" s="404"/>
    </row>
    <row r="966" spans="2:8" x14ac:dyDescent="0.2">
      <c r="B966" s="404"/>
      <c r="C966" s="404"/>
      <c r="D966" s="404"/>
      <c r="E966" s="404"/>
      <c r="F966" s="404"/>
      <c r="G966" s="404"/>
      <c r="H966" s="404"/>
    </row>
    <row r="967" spans="2:8" x14ac:dyDescent="0.2">
      <c r="B967" s="404"/>
      <c r="C967" s="404"/>
      <c r="D967" s="404"/>
      <c r="E967" s="404"/>
      <c r="F967" s="404"/>
      <c r="G967" s="404"/>
      <c r="H967" s="404"/>
    </row>
    <row r="968" spans="2:8" x14ac:dyDescent="0.2">
      <c r="B968" s="404"/>
      <c r="C968" s="404"/>
      <c r="D968" s="404"/>
      <c r="E968" s="404"/>
      <c r="F968" s="404"/>
      <c r="G968" s="404"/>
      <c r="H968" s="404"/>
    </row>
    <row r="969" spans="2:8" x14ac:dyDescent="0.2">
      <c r="B969" s="404"/>
      <c r="C969" s="404"/>
      <c r="D969" s="404"/>
      <c r="E969" s="404"/>
      <c r="F969" s="404"/>
      <c r="G969" s="404"/>
      <c r="H969" s="404"/>
    </row>
    <row r="970" spans="2:8" x14ac:dyDescent="0.2">
      <c r="B970" s="404"/>
      <c r="C970" s="404"/>
      <c r="D970" s="404"/>
      <c r="E970" s="404"/>
      <c r="F970" s="404"/>
      <c r="G970" s="404"/>
      <c r="H970" s="404"/>
    </row>
    <row r="971" spans="2:8" x14ac:dyDescent="0.2">
      <c r="B971" s="404"/>
      <c r="C971" s="404"/>
      <c r="D971" s="404"/>
      <c r="E971" s="404"/>
      <c r="F971" s="404"/>
      <c r="G971" s="404"/>
      <c r="H971" s="404"/>
    </row>
    <row r="972" spans="2:8" x14ac:dyDescent="0.2">
      <c r="B972" s="404"/>
      <c r="C972" s="404"/>
      <c r="D972" s="404"/>
      <c r="E972" s="404"/>
      <c r="F972" s="404"/>
      <c r="G972" s="404"/>
      <c r="H972" s="404"/>
    </row>
    <row r="973" spans="2:8" x14ac:dyDescent="0.2">
      <c r="B973" s="404"/>
      <c r="C973" s="404"/>
      <c r="D973" s="404"/>
      <c r="E973" s="404"/>
      <c r="F973" s="404"/>
      <c r="G973" s="404"/>
      <c r="H973" s="404"/>
    </row>
    <row r="974" spans="2:8" x14ac:dyDescent="0.2">
      <c r="B974" s="404"/>
      <c r="C974" s="404"/>
      <c r="D974" s="404"/>
      <c r="E974" s="404"/>
      <c r="F974" s="404"/>
      <c r="G974" s="404"/>
      <c r="H974" s="404"/>
    </row>
    <row r="975" spans="2:8" x14ac:dyDescent="0.2">
      <c r="B975" s="404"/>
      <c r="C975" s="404"/>
      <c r="D975" s="404"/>
      <c r="E975" s="404"/>
      <c r="F975" s="404"/>
      <c r="G975" s="404"/>
      <c r="H975" s="404"/>
    </row>
    <row r="976" spans="2:8" x14ac:dyDescent="0.2">
      <c r="B976" s="404"/>
      <c r="C976" s="404"/>
      <c r="D976" s="404"/>
      <c r="E976" s="404"/>
      <c r="F976" s="404"/>
      <c r="G976" s="404"/>
      <c r="H976" s="404"/>
    </row>
    <row r="977" spans="2:8" x14ac:dyDescent="0.2">
      <c r="B977" s="404"/>
      <c r="C977" s="404"/>
      <c r="D977" s="404"/>
      <c r="E977" s="404"/>
      <c r="F977" s="404"/>
      <c r="G977" s="404"/>
      <c r="H977" s="404"/>
    </row>
    <row r="978" spans="2:8" x14ac:dyDescent="0.2">
      <c r="B978" s="404"/>
      <c r="C978" s="404"/>
      <c r="D978" s="404"/>
      <c r="E978" s="404"/>
      <c r="F978" s="404"/>
      <c r="G978" s="404"/>
      <c r="H978" s="404"/>
    </row>
    <row r="979" spans="2:8" x14ac:dyDescent="0.2">
      <c r="B979" s="404"/>
      <c r="C979" s="404"/>
      <c r="D979" s="404"/>
      <c r="E979" s="404"/>
      <c r="F979" s="404"/>
      <c r="G979" s="404"/>
      <c r="H979" s="404"/>
    </row>
    <row r="980" spans="2:8" x14ac:dyDescent="0.2">
      <c r="B980" s="404"/>
      <c r="C980" s="404"/>
      <c r="D980" s="404"/>
      <c r="E980" s="404"/>
      <c r="F980" s="404"/>
      <c r="G980" s="404"/>
      <c r="H980" s="404"/>
    </row>
    <row r="981" spans="2:8" x14ac:dyDescent="0.2">
      <c r="B981" s="404"/>
      <c r="C981" s="404"/>
      <c r="D981" s="404"/>
      <c r="E981" s="404"/>
      <c r="F981" s="404"/>
      <c r="G981" s="404"/>
      <c r="H981" s="404"/>
    </row>
    <row r="982" spans="2:8" x14ac:dyDescent="0.2">
      <c r="B982" s="404"/>
      <c r="C982" s="404"/>
      <c r="D982" s="404"/>
      <c r="E982" s="404"/>
      <c r="F982" s="404"/>
      <c r="G982" s="404"/>
      <c r="H982" s="404"/>
    </row>
    <row r="983" spans="2:8" x14ac:dyDescent="0.2">
      <c r="B983" s="404"/>
      <c r="C983" s="404"/>
      <c r="D983" s="404"/>
      <c r="E983" s="404"/>
      <c r="F983" s="404"/>
      <c r="G983" s="404"/>
      <c r="H983" s="404"/>
    </row>
    <row r="984" spans="2:8" x14ac:dyDescent="0.2">
      <c r="B984" s="404"/>
      <c r="C984" s="404"/>
      <c r="D984" s="404"/>
      <c r="E984" s="404"/>
      <c r="F984" s="404"/>
      <c r="G984" s="404"/>
      <c r="H984" s="404"/>
    </row>
    <row r="985" spans="2:8" x14ac:dyDescent="0.2">
      <c r="B985" s="404"/>
      <c r="C985" s="404"/>
      <c r="D985" s="404"/>
      <c r="E985" s="404"/>
      <c r="F985" s="404"/>
      <c r="G985" s="404"/>
      <c r="H985" s="404"/>
    </row>
    <row r="986" spans="2:8" x14ac:dyDescent="0.2">
      <c r="B986" s="404"/>
      <c r="C986" s="404"/>
      <c r="D986" s="404"/>
      <c r="E986" s="404"/>
      <c r="F986" s="404"/>
      <c r="G986" s="404"/>
      <c r="H986" s="404"/>
    </row>
    <row r="987" spans="2:8" x14ac:dyDescent="0.2">
      <c r="B987" s="404"/>
      <c r="C987" s="404"/>
      <c r="D987" s="404"/>
      <c r="E987" s="404"/>
      <c r="F987" s="404"/>
      <c r="G987" s="404"/>
      <c r="H987" s="404"/>
    </row>
    <row r="988" spans="2:8" x14ac:dyDescent="0.2">
      <c r="B988" s="404"/>
      <c r="C988" s="404"/>
      <c r="D988" s="404"/>
      <c r="E988" s="404"/>
      <c r="F988" s="404"/>
      <c r="G988" s="404"/>
      <c r="H988" s="404"/>
    </row>
    <row r="989" spans="2:8" x14ac:dyDescent="0.2">
      <c r="B989" s="404"/>
      <c r="C989" s="404"/>
      <c r="D989" s="404"/>
      <c r="E989" s="404"/>
      <c r="F989" s="404"/>
      <c r="G989" s="404"/>
      <c r="H989" s="404"/>
    </row>
    <row r="990" spans="2:8" x14ac:dyDescent="0.2">
      <c r="B990" s="404"/>
      <c r="C990" s="404"/>
      <c r="D990" s="404"/>
      <c r="E990" s="404"/>
      <c r="F990" s="404"/>
      <c r="G990" s="404"/>
      <c r="H990" s="404"/>
    </row>
    <row r="991" spans="2:8" x14ac:dyDescent="0.2">
      <c r="B991" s="404"/>
      <c r="C991" s="404"/>
      <c r="D991" s="404"/>
      <c r="E991" s="404"/>
      <c r="F991" s="404"/>
      <c r="G991" s="404"/>
      <c r="H991" s="404"/>
    </row>
    <row r="992" spans="2:8" x14ac:dyDescent="0.2">
      <c r="B992" s="404"/>
      <c r="C992" s="404"/>
      <c r="D992" s="404"/>
      <c r="E992" s="404"/>
      <c r="F992" s="404"/>
      <c r="G992" s="404"/>
      <c r="H992" s="404"/>
    </row>
    <row r="993" spans="2:8" x14ac:dyDescent="0.2">
      <c r="B993" s="404"/>
      <c r="C993" s="404"/>
      <c r="D993" s="404"/>
      <c r="E993" s="404"/>
      <c r="F993" s="404"/>
      <c r="G993" s="404"/>
      <c r="H993" s="404"/>
    </row>
    <row r="994" spans="2:8" x14ac:dyDescent="0.2">
      <c r="B994" s="404"/>
      <c r="C994" s="404"/>
      <c r="D994" s="404"/>
      <c r="E994" s="404"/>
      <c r="F994" s="404"/>
      <c r="G994" s="404"/>
      <c r="H994" s="404"/>
    </row>
    <row r="995" spans="2:8" x14ac:dyDescent="0.2">
      <c r="B995" s="404"/>
      <c r="C995" s="404"/>
      <c r="D995" s="404"/>
      <c r="E995" s="404"/>
      <c r="F995" s="404"/>
      <c r="G995" s="404"/>
      <c r="H995" s="404"/>
    </row>
    <row r="996" spans="2:8" x14ac:dyDescent="0.2">
      <c r="B996" s="404"/>
      <c r="C996" s="404"/>
      <c r="D996" s="404"/>
      <c r="E996" s="404"/>
      <c r="F996" s="404"/>
      <c r="G996" s="404"/>
      <c r="H996" s="404"/>
    </row>
    <row r="997" spans="2:8" x14ac:dyDescent="0.2">
      <c r="B997" s="404"/>
      <c r="C997" s="404"/>
      <c r="D997" s="404"/>
      <c r="E997" s="404"/>
      <c r="F997" s="404"/>
      <c r="G997" s="404"/>
      <c r="H997" s="404"/>
    </row>
    <row r="998" spans="2:8" x14ac:dyDescent="0.2">
      <c r="B998" s="404"/>
      <c r="C998" s="404"/>
      <c r="D998" s="404"/>
      <c r="E998" s="404"/>
      <c r="F998" s="404"/>
      <c r="G998" s="404"/>
      <c r="H998" s="404"/>
    </row>
    <row r="999" spans="2:8" x14ac:dyDescent="0.2">
      <c r="B999" s="404"/>
      <c r="C999" s="404"/>
      <c r="D999" s="404"/>
      <c r="E999" s="404"/>
      <c r="F999" s="404"/>
      <c r="G999" s="404"/>
      <c r="H999" s="404"/>
    </row>
    <row r="1000" spans="2:8" x14ac:dyDescent="0.2">
      <c r="B1000" s="404"/>
      <c r="C1000" s="404"/>
      <c r="D1000" s="404"/>
      <c r="E1000" s="404"/>
      <c r="F1000" s="404"/>
      <c r="G1000" s="404"/>
      <c r="H1000" s="404"/>
    </row>
    <row r="1001" spans="2:8" x14ac:dyDescent="0.2">
      <c r="B1001" s="404"/>
      <c r="C1001" s="404"/>
      <c r="D1001" s="404"/>
      <c r="E1001" s="404"/>
      <c r="F1001" s="404"/>
      <c r="G1001" s="404"/>
      <c r="H1001" s="404"/>
    </row>
    <row r="1002" spans="2:8" x14ac:dyDescent="0.2">
      <c r="B1002" s="404"/>
      <c r="C1002" s="404"/>
      <c r="D1002" s="404"/>
      <c r="E1002" s="404"/>
      <c r="F1002" s="404"/>
      <c r="G1002" s="404"/>
      <c r="H1002" s="404"/>
    </row>
    <row r="1003" spans="2:8" x14ac:dyDescent="0.2">
      <c r="B1003" s="404"/>
      <c r="C1003" s="404"/>
      <c r="D1003" s="404"/>
      <c r="E1003" s="404"/>
      <c r="F1003" s="404"/>
      <c r="G1003" s="404"/>
      <c r="H1003" s="404"/>
    </row>
    <row r="1004" spans="2:8" x14ac:dyDescent="0.2">
      <c r="B1004" s="404"/>
      <c r="C1004" s="404"/>
      <c r="D1004" s="404"/>
      <c r="E1004" s="404"/>
      <c r="F1004" s="404"/>
      <c r="G1004" s="404"/>
      <c r="H1004" s="404"/>
    </row>
    <row r="1005" spans="2:8" x14ac:dyDescent="0.2">
      <c r="B1005" s="404"/>
      <c r="C1005" s="404"/>
      <c r="D1005" s="404"/>
      <c r="E1005" s="404"/>
      <c r="F1005" s="404"/>
      <c r="G1005" s="404"/>
      <c r="H1005" s="404"/>
    </row>
    <row r="1006" spans="2:8" x14ac:dyDescent="0.2">
      <c r="B1006" s="404"/>
      <c r="C1006" s="404"/>
      <c r="D1006" s="404"/>
      <c r="E1006" s="404"/>
      <c r="F1006" s="404"/>
      <c r="G1006" s="404"/>
      <c r="H1006" s="404"/>
    </row>
    <row r="1007" spans="2:8" x14ac:dyDescent="0.2">
      <c r="B1007" s="404"/>
      <c r="C1007" s="404"/>
      <c r="D1007" s="404"/>
      <c r="E1007" s="404"/>
      <c r="F1007" s="404"/>
      <c r="G1007" s="404"/>
      <c r="H1007" s="404"/>
    </row>
    <row r="1008" spans="2:8" x14ac:dyDescent="0.2">
      <c r="B1008" s="404"/>
      <c r="C1008" s="404"/>
      <c r="D1008" s="404"/>
      <c r="E1008" s="404"/>
      <c r="F1008" s="404"/>
      <c r="G1008" s="404"/>
      <c r="H1008" s="404"/>
    </row>
    <row r="1009" spans="2:8" x14ac:dyDescent="0.2">
      <c r="B1009" s="404"/>
      <c r="C1009" s="404"/>
      <c r="D1009" s="404"/>
      <c r="E1009" s="404"/>
      <c r="F1009" s="404"/>
      <c r="G1009" s="404"/>
      <c r="H1009" s="404"/>
    </row>
    <row r="1010" spans="2:8" x14ac:dyDescent="0.2">
      <c r="B1010" s="404"/>
      <c r="C1010" s="404"/>
      <c r="D1010" s="404"/>
      <c r="E1010" s="404"/>
      <c r="F1010" s="404"/>
      <c r="G1010" s="404"/>
      <c r="H1010" s="404"/>
    </row>
    <row r="1011" spans="2:8" x14ac:dyDescent="0.2">
      <c r="B1011" s="404"/>
      <c r="C1011" s="404"/>
      <c r="D1011" s="404"/>
      <c r="E1011" s="404"/>
      <c r="F1011" s="404"/>
      <c r="G1011" s="404"/>
      <c r="H1011" s="404"/>
    </row>
    <row r="1012" spans="2:8" x14ac:dyDescent="0.2">
      <c r="B1012" s="404"/>
      <c r="C1012" s="404"/>
      <c r="D1012" s="404"/>
      <c r="E1012" s="404"/>
      <c r="F1012" s="404"/>
      <c r="G1012" s="404"/>
      <c r="H1012" s="404"/>
    </row>
    <row r="1013" spans="2:8" x14ac:dyDescent="0.2">
      <c r="B1013" s="404"/>
      <c r="C1013" s="404"/>
      <c r="D1013" s="404"/>
      <c r="E1013" s="404"/>
      <c r="F1013" s="404"/>
      <c r="G1013" s="404"/>
      <c r="H1013" s="404"/>
    </row>
    <row r="1014" spans="2:8" x14ac:dyDescent="0.2">
      <c r="B1014" s="404"/>
      <c r="C1014" s="404"/>
      <c r="D1014" s="404"/>
      <c r="E1014" s="404"/>
      <c r="F1014" s="404"/>
      <c r="G1014" s="404"/>
      <c r="H1014" s="404"/>
    </row>
    <row r="1015" spans="2:8" x14ac:dyDescent="0.2">
      <c r="B1015" s="404"/>
      <c r="C1015" s="404"/>
      <c r="D1015" s="404"/>
      <c r="E1015" s="404"/>
      <c r="F1015" s="404"/>
      <c r="G1015" s="404"/>
      <c r="H1015" s="404"/>
    </row>
    <row r="1016" spans="2:8" x14ac:dyDescent="0.2">
      <c r="B1016" s="404"/>
      <c r="C1016" s="404"/>
      <c r="D1016" s="404"/>
      <c r="E1016" s="404"/>
      <c r="F1016" s="404"/>
      <c r="G1016" s="404"/>
      <c r="H1016" s="404"/>
    </row>
    <row r="1017" spans="2:8" x14ac:dyDescent="0.2">
      <c r="B1017" s="404"/>
      <c r="C1017" s="404"/>
      <c r="D1017" s="404"/>
      <c r="E1017" s="404"/>
      <c r="F1017" s="404"/>
      <c r="G1017" s="404"/>
      <c r="H1017" s="404"/>
    </row>
    <row r="1018" spans="2:8" x14ac:dyDescent="0.2">
      <c r="B1018" s="404"/>
      <c r="C1018" s="404"/>
      <c r="D1018" s="404"/>
      <c r="E1018" s="404"/>
      <c r="F1018" s="404"/>
      <c r="G1018" s="404"/>
      <c r="H1018" s="404"/>
    </row>
    <row r="1019" spans="2:8" x14ac:dyDescent="0.2">
      <c r="B1019" s="404"/>
      <c r="C1019" s="404"/>
      <c r="D1019" s="404"/>
      <c r="E1019" s="404"/>
      <c r="F1019" s="404"/>
      <c r="G1019" s="404"/>
      <c r="H1019" s="404"/>
    </row>
    <row r="1020" spans="2:8" x14ac:dyDescent="0.2">
      <c r="B1020" s="404"/>
      <c r="C1020" s="404"/>
      <c r="D1020" s="404"/>
      <c r="E1020" s="404"/>
      <c r="F1020" s="404"/>
      <c r="G1020" s="404"/>
      <c r="H1020" s="404"/>
    </row>
    <row r="1021" spans="2:8" x14ac:dyDescent="0.2">
      <c r="B1021" s="404"/>
      <c r="C1021" s="404"/>
      <c r="D1021" s="404"/>
      <c r="E1021" s="404"/>
      <c r="F1021" s="404"/>
      <c r="G1021" s="404"/>
      <c r="H1021" s="404"/>
    </row>
    <row r="1022" spans="2:8" x14ac:dyDescent="0.2">
      <c r="B1022" s="404"/>
      <c r="C1022" s="404"/>
      <c r="D1022" s="404"/>
      <c r="E1022" s="404"/>
      <c r="F1022" s="404"/>
      <c r="G1022" s="404"/>
      <c r="H1022" s="404"/>
    </row>
    <row r="1023" spans="2:8" x14ac:dyDescent="0.2">
      <c r="B1023" s="404"/>
      <c r="C1023" s="404"/>
      <c r="D1023" s="404"/>
      <c r="E1023" s="404"/>
      <c r="F1023" s="404"/>
      <c r="G1023" s="404"/>
      <c r="H1023" s="404"/>
    </row>
    <row r="1024" spans="2:8" x14ac:dyDescent="0.2">
      <c r="B1024" s="404"/>
      <c r="C1024" s="404"/>
      <c r="D1024" s="404"/>
      <c r="E1024" s="404"/>
      <c r="F1024" s="404"/>
      <c r="G1024" s="404"/>
      <c r="H1024" s="404"/>
    </row>
    <row r="1025" spans="2:8" x14ac:dyDescent="0.2">
      <c r="B1025" s="404"/>
      <c r="C1025" s="404"/>
      <c r="D1025" s="404"/>
      <c r="E1025" s="404"/>
      <c r="F1025" s="404"/>
      <c r="G1025" s="404"/>
      <c r="H1025" s="404"/>
    </row>
    <row r="1026" spans="2:8" x14ac:dyDescent="0.2">
      <c r="B1026" s="404"/>
      <c r="C1026" s="404"/>
      <c r="D1026" s="404"/>
      <c r="E1026" s="404"/>
      <c r="F1026" s="404"/>
      <c r="G1026" s="404"/>
      <c r="H1026" s="404"/>
    </row>
    <row r="1027" spans="2:8" x14ac:dyDescent="0.2">
      <c r="B1027" s="404"/>
      <c r="C1027" s="404"/>
      <c r="D1027" s="404"/>
      <c r="E1027" s="404"/>
      <c r="F1027" s="404"/>
      <c r="G1027" s="404"/>
      <c r="H1027" s="404"/>
    </row>
    <row r="1028" spans="2:8" x14ac:dyDescent="0.2">
      <c r="B1028" s="404"/>
      <c r="C1028" s="404"/>
      <c r="D1028" s="404"/>
      <c r="E1028" s="404"/>
      <c r="F1028" s="404"/>
      <c r="G1028" s="404"/>
      <c r="H1028" s="404"/>
    </row>
    <row r="1029" spans="2:8" x14ac:dyDescent="0.2">
      <c r="B1029" s="404"/>
      <c r="C1029" s="404"/>
      <c r="D1029" s="404"/>
      <c r="E1029" s="404"/>
      <c r="F1029" s="404"/>
      <c r="G1029" s="404"/>
      <c r="H1029" s="404"/>
    </row>
    <row r="1030" spans="2:8" x14ac:dyDescent="0.2">
      <c r="B1030" s="404"/>
      <c r="C1030" s="404"/>
      <c r="D1030" s="404"/>
      <c r="E1030" s="404"/>
      <c r="F1030" s="404"/>
      <c r="G1030" s="404"/>
      <c r="H1030" s="404"/>
    </row>
    <row r="1031" spans="2:8" x14ac:dyDescent="0.2">
      <c r="B1031" s="404"/>
      <c r="C1031" s="404"/>
      <c r="D1031" s="404"/>
      <c r="E1031" s="404"/>
      <c r="F1031" s="404"/>
      <c r="G1031" s="404"/>
      <c r="H1031" s="404"/>
    </row>
    <row r="1032" spans="2:8" x14ac:dyDescent="0.2">
      <c r="B1032" s="404"/>
      <c r="C1032" s="404"/>
      <c r="D1032" s="404"/>
      <c r="E1032" s="404"/>
      <c r="F1032" s="404"/>
      <c r="G1032" s="404"/>
      <c r="H1032" s="404"/>
    </row>
    <row r="1033" spans="2:8" x14ac:dyDescent="0.2">
      <c r="B1033" s="404"/>
      <c r="C1033" s="404"/>
      <c r="D1033" s="404"/>
      <c r="E1033" s="404"/>
      <c r="F1033" s="404"/>
      <c r="G1033" s="404"/>
      <c r="H1033" s="404"/>
    </row>
    <row r="1034" spans="2:8" x14ac:dyDescent="0.2">
      <c r="B1034" s="404"/>
      <c r="C1034" s="404"/>
      <c r="D1034" s="404"/>
      <c r="E1034" s="404"/>
      <c r="F1034" s="404"/>
      <c r="G1034" s="404"/>
      <c r="H1034" s="404"/>
    </row>
    <row r="1035" spans="2:8" x14ac:dyDescent="0.2">
      <c r="B1035" s="404"/>
      <c r="C1035" s="404"/>
      <c r="D1035" s="404"/>
      <c r="E1035" s="404"/>
      <c r="F1035" s="404"/>
      <c r="G1035" s="404"/>
      <c r="H1035" s="404"/>
    </row>
    <row r="1036" spans="2:8" x14ac:dyDescent="0.2">
      <c r="B1036" s="404"/>
      <c r="C1036" s="404"/>
      <c r="D1036" s="404"/>
      <c r="E1036" s="404"/>
      <c r="F1036" s="404"/>
      <c r="G1036" s="404"/>
      <c r="H1036" s="404"/>
    </row>
    <row r="1037" spans="2:8" x14ac:dyDescent="0.2">
      <c r="B1037" s="404"/>
      <c r="C1037" s="404"/>
      <c r="D1037" s="404"/>
      <c r="E1037" s="404"/>
      <c r="F1037" s="404"/>
      <c r="G1037" s="404"/>
      <c r="H1037" s="404"/>
    </row>
    <row r="1038" spans="2:8" x14ac:dyDescent="0.2">
      <c r="B1038" s="404"/>
      <c r="C1038" s="404"/>
      <c r="D1038" s="404"/>
      <c r="E1038" s="404"/>
      <c r="F1038" s="404"/>
      <c r="G1038" s="404"/>
      <c r="H1038" s="404"/>
    </row>
    <row r="1039" spans="2:8" x14ac:dyDescent="0.2">
      <c r="B1039" s="404"/>
      <c r="C1039" s="404"/>
      <c r="D1039" s="404"/>
      <c r="E1039" s="404"/>
      <c r="F1039" s="404"/>
      <c r="G1039" s="404"/>
      <c r="H1039" s="404"/>
    </row>
    <row r="1040" spans="2:8" x14ac:dyDescent="0.2">
      <c r="B1040" s="404"/>
      <c r="C1040" s="404"/>
      <c r="D1040" s="404"/>
      <c r="E1040" s="404"/>
      <c r="F1040" s="404"/>
      <c r="G1040" s="404"/>
      <c r="H1040" s="404"/>
    </row>
    <row r="1041" spans="2:8" x14ac:dyDescent="0.2">
      <c r="B1041" s="404"/>
      <c r="C1041" s="404"/>
      <c r="D1041" s="404"/>
      <c r="E1041" s="404"/>
      <c r="F1041" s="404"/>
      <c r="G1041" s="404"/>
      <c r="H1041" s="404"/>
    </row>
    <row r="1042" spans="2:8" x14ac:dyDescent="0.2">
      <c r="B1042" s="404"/>
      <c r="C1042" s="404"/>
      <c r="D1042" s="404"/>
      <c r="E1042" s="404"/>
      <c r="F1042" s="404"/>
      <c r="G1042" s="404"/>
      <c r="H1042" s="404"/>
    </row>
    <row r="1043" spans="2:8" x14ac:dyDescent="0.2">
      <c r="B1043" s="404"/>
      <c r="C1043" s="404"/>
      <c r="D1043" s="404"/>
      <c r="E1043" s="404"/>
      <c r="F1043" s="404"/>
      <c r="G1043" s="404"/>
      <c r="H1043" s="404"/>
    </row>
    <row r="1044" spans="2:8" x14ac:dyDescent="0.2">
      <c r="B1044" s="404"/>
      <c r="C1044" s="404"/>
      <c r="D1044" s="404"/>
      <c r="E1044" s="404"/>
      <c r="F1044" s="404"/>
      <c r="G1044" s="404"/>
      <c r="H1044" s="404"/>
    </row>
    <row r="1045" spans="2:8" x14ac:dyDescent="0.2">
      <c r="B1045" s="404"/>
      <c r="C1045" s="404"/>
      <c r="D1045" s="404"/>
      <c r="E1045" s="404"/>
      <c r="F1045" s="404"/>
      <c r="G1045" s="404"/>
      <c r="H1045" s="404"/>
    </row>
    <row r="1046" spans="2:8" x14ac:dyDescent="0.2">
      <c r="B1046" s="404"/>
      <c r="C1046" s="404"/>
      <c r="D1046" s="404"/>
      <c r="E1046" s="404"/>
      <c r="F1046" s="404"/>
      <c r="G1046" s="404"/>
      <c r="H1046" s="404"/>
    </row>
    <row r="1047" spans="2:8" x14ac:dyDescent="0.2">
      <c r="B1047" s="404"/>
      <c r="C1047" s="404"/>
      <c r="D1047" s="404"/>
      <c r="E1047" s="404"/>
      <c r="F1047" s="404"/>
      <c r="G1047" s="404"/>
      <c r="H1047" s="404"/>
    </row>
    <row r="1048" spans="2:8" x14ac:dyDescent="0.2">
      <c r="B1048" s="404"/>
      <c r="C1048" s="404"/>
      <c r="D1048" s="404"/>
      <c r="E1048" s="404"/>
      <c r="F1048" s="404"/>
      <c r="G1048" s="404"/>
      <c r="H1048" s="404"/>
    </row>
    <row r="1049" spans="2:8" x14ac:dyDescent="0.2">
      <c r="B1049" s="404"/>
      <c r="C1049" s="404"/>
      <c r="D1049" s="404"/>
      <c r="E1049" s="404"/>
      <c r="F1049" s="404"/>
      <c r="G1049" s="404"/>
      <c r="H1049" s="404"/>
    </row>
    <row r="1050" spans="2:8" x14ac:dyDescent="0.2">
      <c r="B1050" s="404"/>
      <c r="C1050" s="404"/>
      <c r="D1050" s="404"/>
      <c r="E1050" s="404"/>
      <c r="F1050" s="404"/>
      <c r="G1050" s="404"/>
      <c r="H1050" s="404"/>
    </row>
    <row r="1051" spans="2:8" x14ac:dyDescent="0.2">
      <c r="B1051" s="404"/>
      <c r="C1051" s="404"/>
      <c r="D1051" s="404"/>
      <c r="E1051" s="404"/>
      <c r="F1051" s="404"/>
      <c r="G1051" s="404"/>
      <c r="H1051" s="404"/>
    </row>
    <row r="1052" spans="2:8" x14ac:dyDescent="0.2">
      <c r="B1052" s="404"/>
      <c r="C1052" s="404"/>
      <c r="D1052" s="404"/>
      <c r="E1052" s="404"/>
      <c r="F1052" s="404"/>
      <c r="G1052" s="404"/>
      <c r="H1052" s="404"/>
    </row>
    <row r="1053" spans="2:8" x14ac:dyDescent="0.2">
      <c r="B1053" s="404"/>
      <c r="C1053" s="404"/>
      <c r="D1053" s="404"/>
      <c r="E1053" s="404"/>
      <c r="F1053" s="404"/>
      <c r="G1053" s="404"/>
      <c r="H1053" s="404"/>
    </row>
    <row r="1054" spans="2:8" x14ac:dyDescent="0.2">
      <c r="B1054" s="404"/>
      <c r="C1054" s="404"/>
      <c r="D1054" s="404"/>
      <c r="E1054" s="404"/>
      <c r="F1054" s="404"/>
      <c r="G1054" s="404"/>
      <c r="H1054" s="404"/>
    </row>
    <row r="1055" spans="2:8" x14ac:dyDescent="0.2">
      <c r="B1055" s="404"/>
      <c r="C1055" s="404"/>
      <c r="D1055" s="404"/>
      <c r="E1055" s="404"/>
      <c r="F1055" s="404"/>
      <c r="G1055" s="404"/>
      <c r="H1055" s="404"/>
    </row>
    <row r="1056" spans="2:8" x14ac:dyDescent="0.2">
      <c r="B1056" s="404"/>
      <c r="C1056" s="404"/>
      <c r="D1056" s="404"/>
      <c r="E1056" s="404"/>
      <c r="F1056" s="404"/>
      <c r="G1056" s="404"/>
      <c r="H1056" s="404"/>
    </row>
    <row r="1057" spans="2:8" x14ac:dyDescent="0.2">
      <c r="B1057" s="404"/>
      <c r="C1057" s="404"/>
      <c r="D1057" s="404"/>
      <c r="E1057" s="404"/>
      <c r="F1057" s="404"/>
      <c r="G1057" s="404"/>
      <c r="H1057" s="404"/>
    </row>
    <row r="1058" spans="2:8" x14ac:dyDescent="0.2">
      <c r="B1058" s="404"/>
      <c r="C1058" s="404"/>
      <c r="D1058" s="404"/>
      <c r="E1058" s="404"/>
      <c r="F1058" s="404"/>
      <c r="G1058" s="404"/>
      <c r="H1058" s="404"/>
    </row>
    <row r="1059" spans="2:8" x14ac:dyDescent="0.2">
      <c r="B1059" s="404"/>
      <c r="C1059" s="404"/>
      <c r="D1059" s="404"/>
      <c r="E1059" s="404"/>
      <c r="F1059" s="404"/>
      <c r="G1059" s="404"/>
      <c r="H1059" s="404"/>
    </row>
    <row r="1060" spans="2:8" x14ac:dyDescent="0.2">
      <c r="B1060" s="404"/>
      <c r="C1060" s="404"/>
      <c r="D1060" s="404"/>
      <c r="E1060" s="404"/>
      <c r="F1060" s="404"/>
      <c r="G1060" s="404"/>
      <c r="H1060" s="404"/>
    </row>
    <row r="1061" spans="2:8" x14ac:dyDescent="0.2">
      <c r="B1061" s="404"/>
      <c r="C1061" s="404"/>
      <c r="D1061" s="404"/>
      <c r="E1061" s="404"/>
      <c r="F1061" s="404"/>
      <c r="G1061" s="404"/>
      <c r="H1061" s="404"/>
    </row>
    <row r="1062" spans="2:8" x14ac:dyDescent="0.2">
      <c r="B1062" s="404"/>
      <c r="C1062" s="404"/>
      <c r="D1062" s="404"/>
      <c r="E1062" s="404"/>
      <c r="F1062" s="404"/>
      <c r="G1062" s="404"/>
      <c r="H1062" s="404"/>
    </row>
    <row r="1063" spans="2:8" x14ac:dyDescent="0.2">
      <c r="B1063" s="404"/>
      <c r="C1063" s="404"/>
      <c r="D1063" s="404"/>
      <c r="E1063" s="404"/>
      <c r="F1063" s="404"/>
      <c r="G1063" s="404"/>
      <c r="H1063" s="404"/>
    </row>
    <row r="1064" spans="2:8" x14ac:dyDescent="0.2">
      <c r="B1064" s="404"/>
      <c r="C1064" s="404"/>
      <c r="D1064" s="404"/>
      <c r="E1064" s="404"/>
      <c r="F1064" s="404"/>
      <c r="G1064" s="404"/>
      <c r="H1064" s="404"/>
    </row>
    <row r="1065" spans="2:8" x14ac:dyDescent="0.2">
      <c r="B1065" s="404"/>
      <c r="C1065" s="404"/>
      <c r="D1065" s="404"/>
      <c r="E1065" s="404"/>
      <c r="F1065" s="404"/>
      <c r="G1065" s="404"/>
      <c r="H1065" s="404"/>
    </row>
    <row r="1066" spans="2:8" x14ac:dyDescent="0.2">
      <c r="B1066" s="404"/>
      <c r="C1066" s="404"/>
      <c r="D1066" s="404"/>
      <c r="E1066" s="404"/>
      <c r="F1066" s="404"/>
      <c r="G1066" s="404"/>
      <c r="H1066" s="404"/>
    </row>
    <row r="1067" spans="2:8" x14ac:dyDescent="0.2">
      <c r="B1067" s="404"/>
      <c r="C1067" s="404"/>
      <c r="D1067" s="404"/>
      <c r="E1067" s="404"/>
      <c r="F1067" s="404"/>
      <c r="G1067" s="404"/>
      <c r="H1067" s="404"/>
    </row>
    <row r="1068" spans="2:8" x14ac:dyDescent="0.2">
      <c r="B1068" s="404"/>
      <c r="C1068" s="404"/>
      <c r="D1068" s="404"/>
      <c r="E1068" s="404"/>
      <c r="F1068" s="404"/>
      <c r="G1068" s="404"/>
      <c r="H1068" s="404"/>
    </row>
    <row r="1069" spans="2:8" x14ac:dyDescent="0.2">
      <c r="B1069" s="404"/>
      <c r="C1069" s="404"/>
      <c r="D1069" s="404"/>
      <c r="E1069" s="404"/>
      <c r="F1069" s="404"/>
      <c r="G1069" s="404"/>
      <c r="H1069" s="404"/>
    </row>
    <row r="1070" spans="2:8" x14ac:dyDescent="0.2">
      <c r="B1070" s="404"/>
      <c r="C1070" s="404"/>
      <c r="D1070" s="404"/>
      <c r="E1070" s="404"/>
      <c r="F1070" s="404"/>
      <c r="G1070" s="404"/>
      <c r="H1070" s="404"/>
    </row>
    <row r="1071" spans="2:8" x14ac:dyDescent="0.2">
      <c r="B1071" s="404"/>
      <c r="C1071" s="404"/>
      <c r="D1071" s="404"/>
      <c r="E1071" s="404"/>
      <c r="F1071" s="404"/>
      <c r="G1071" s="404"/>
      <c r="H1071" s="404"/>
    </row>
    <row r="1072" spans="2:8" x14ac:dyDescent="0.2">
      <c r="B1072" s="404"/>
      <c r="C1072" s="404"/>
      <c r="D1072" s="404"/>
      <c r="E1072" s="404"/>
      <c r="F1072" s="404"/>
      <c r="G1072" s="404"/>
      <c r="H1072" s="404"/>
    </row>
    <row r="1073" spans="2:8" x14ac:dyDescent="0.2">
      <c r="B1073" s="404"/>
      <c r="C1073" s="404"/>
      <c r="D1073" s="404"/>
      <c r="E1073" s="404"/>
      <c r="F1073" s="404"/>
      <c r="G1073" s="404"/>
      <c r="H1073" s="404"/>
    </row>
    <row r="1074" spans="2:8" x14ac:dyDescent="0.2">
      <c r="B1074" s="404"/>
      <c r="C1074" s="404"/>
      <c r="D1074" s="404"/>
      <c r="E1074" s="404"/>
      <c r="F1074" s="404"/>
      <c r="G1074" s="404"/>
      <c r="H1074" s="404"/>
    </row>
    <row r="1075" spans="2:8" x14ac:dyDescent="0.2">
      <c r="B1075" s="404"/>
      <c r="C1075" s="404"/>
      <c r="D1075" s="404"/>
      <c r="E1075" s="404"/>
      <c r="F1075" s="404"/>
      <c r="G1075" s="404"/>
      <c r="H1075" s="404"/>
    </row>
    <row r="1076" spans="2:8" x14ac:dyDescent="0.2">
      <c r="B1076" s="404"/>
      <c r="C1076" s="404"/>
      <c r="D1076" s="404"/>
      <c r="E1076" s="404"/>
      <c r="F1076" s="404"/>
      <c r="G1076" s="404"/>
      <c r="H1076" s="404"/>
    </row>
    <row r="1077" spans="2:8" x14ac:dyDescent="0.2">
      <c r="B1077" s="404"/>
      <c r="C1077" s="404"/>
      <c r="D1077" s="404"/>
      <c r="E1077" s="404"/>
      <c r="F1077" s="404"/>
      <c r="G1077" s="404"/>
      <c r="H1077" s="404"/>
    </row>
    <row r="1078" spans="2:8" x14ac:dyDescent="0.2">
      <c r="B1078" s="404"/>
      <c r="C1078" s="404"/>
      <c r="D1078" s="404"/>
      <c r="E1078" s="404"/>
      <c r="F1078" s="404"/>
      <c r="G1078" s="404"/>
      <c r="H1078" s="404"/>
    </row>
    <row r="1079" spans="2:8" x14ac:dyDescent="0.2">
      <c r="B1079" s="404"/>
      <c r="C1079" s="404"/>
      <c r="D1079" s="404"/>
      <c r="E1079" s="404"/>
      <c r="F1079" s="404"/>
      <c r="G1079" s="404"/>
      <c r="H1079" s="404"/>
    </row>
    <row r="1080" spans="2:8" x14ac:dyDescent="0.2">
      <c r="B1080" s="404"/>
      <c r="C1080" s="404"/>
      <c r="D1080" s="404"/>
      <c r="E1080" s="404"/>
      <c r="F1080" s="404"/>
      <c r="G1080" s="404"/>
      <c r="H1080" s="404"/>
    </row>
    <row r="1081" spans="2:8" x14ac:dyDescent="0.2">
      <c r="B1081" s="404"/>
      <c r="C1081" s="404"/>
      <c r="D1081" s="404"/>
      <c r="E1081" s="404"/>
      <c r="F1081" s="404"/>
      <c r="G1081" s="404"/>
      <c r="H1081" s="404"/>
    </row>
    <row r="1082" spans="2:8" x14ac:dyDescent="0.2">
      <c r="B1082" s="404"/>
      <c r="C1082" s="404"/>
      <c r="D1082" s="404"/>
      <c r="E1082" s="404"/>
      <c r="F1082" s="404"/>
      <c r="G1082" s="404"/>
      <c r="H1082" s="404"/>
    </row>
    <row r="1083" spans="2:8" x14ac:dyDescent="0.2">
      <c r="B1083" s="404"/>
      <c r="C1083" s="404"/>
      <c r="D1083" s="404"/>
      <c r="E1083" s="404"/>
      <c r="F1083" s="404"/>
      <c r="G1083" s="404"/>
      <c r="H1083" s="404"/>
    </row>
    <row r="1084" spans="2:8" x14ac:dyDescent="0.2">
      <c r="B1084" s="404"/>
      <c r="C1084" s="404"/>
      <c r="D1084" s="404"/>
      <c r="E1084" s="404"/>
      <c r="F1084" s="404"/>
      <c r="G1084" s="404"/>
      <c r="H1084" s="404"/>
    </row>
    <row r="1085" spans="2:8" x14ac:dyDescent="0.2">
      <c r="B1085" s="404"/>
      <c r="C1085" s="404"/>
      <c r="D1085" s="404"/>
      <c r="E1085" s="404"/>
      <c r="F1085" s="404"/>
      <c r="G1085" s="404"/>
      <c r="H1085" s="404"/>
    </row>
    <row r="1086" spans="2:8" x14ac:dyDescent="0.2">
      <c r="B1086" s="404"/>
      <c r="C1086" s="404"/>
      <c r="D1086" s="404"/>
      <c r="E1086" s="404"/>
      <c r="F1086" s="404"/>
      <c r="G1086" s="404"/>
      <c r="H1086" s="404"/>
    </row>
    <row r="1087" spans="2:8" x14ac:dyDescent="0.2">
      <c r="B1087" s="404"/>
      <c r="C1087" s="404"/>
      <c r="D1087" s="404"/>
      <c r="E1087" s="404"/>
      <c r="F1087" s="404"/>
      <c r="G1087" s="404"/>
      <c r="H1087" s="404"/>
    </row>
    <row r="1088" spans="2:8" x14ac:dyDescent="0.2">
      <c r="B1088" s="404"/>
      <c r="C1088" s="404"/>
      <c r="D1088" s="404"/>
      <c r="E1088" s="404"/>
      <c r="F1088" s="404"/>
      <c r="G1088" s="404"/>
      <c r="H1088" s="404"/>
    </row>
    <row r="1089" spans="2:8" x14ac:dyDescent="0.2">
      <c r="B1089" s="404"/>
      <c r="C1089" s="404"/>
      <c r="D1089" s="404"/>
      <c r="E1089" s="404"/>
      <c r="F1089" s="404"/>
      <c r="G1089" s="404"/>
      <c r="H1089" s="404"/>
    </row>
    <row r="1090" spans="2:8" x14ac:dyDescent="0.2">
      <c r="B1090" s="404"/>
      <c r="C1090" s="404"/>
      <c r="D1090" s="404"/>
      <c r="E1090" s="404"/>
      <c r="F1090" s="404"/>
      <c r="G1090" s="404"/>
      <c r="H1090" s="404"/>
    </row>
    <row r="1091" spans="2:8" x14ac:dyDescent="0.2">
      <c r="B1091" s="404"/>
      <c r="C1091" s="404"/>
      <c r="D1091" s="404"/>
      <c r="E1091" s="404"/>
      <c r="F1091" s="404"/>
      <c r="G1091" s="404"/>
      <c r="H1091" s="404"/>
    </row>
    <row r="1092" spans="2:8" x14ac:dyDescent="0.2">
      <c r="B1092" s="404"/>
      <c r="C1092" s="404"/>
      <c r="D1092" s="404"/>
      <c r="E1092" s="404"/>
      <c r="F1092" s="404"/>
      <c r="G1092" s="404"/>
      <c r="H1092" s="404"/>
    </row>
    <row r="1093" spans="2:8" x14ac:dyDescent="0.2">
      <c r="B1093" s="404"/>
      <c r="C1093" s="404"/>
      <c r="D1093" s="404"/>
      <c r="E1093" s="404"/>
      <c r="F1093" s="404"/>
      <c r="G1093" s="404"/>
      <c r="H1093" s="404"/>
    </row>
    <row r="1094" spans="2:8" x14ac:dyDescent="0.2">
      <c r="B1094" s="404"/>
      <c r="C1094" s="404"/>
      <c r="D1094" s="404"/>
      <c r="E1094" s="404"/>
      <c r="F1094" s="404"/>
      <c r="G1094" s="404"/>
      <c r="H1094" s="404"/>
    </row>
    <row r="1095" spans="2:8" x14ac:dyDescent="0.2">
      <c r="B1095" s="404"/>
      <c r="C1095" s="404"/>
      <c r="D1095" s="404"/>
      <c r="E1095" s="404"/>
      <c r="F1095" s="404"/>
      <c r="G1095" s="404"/>
      <c r="H1095" s="404"/>
    </row>
    <row r="1096" spans="2:8" x14ac:dyDescent="0.2">
      <c r="B1096" s="404"/>
      <c r="C1096" s="404"/>
      <c r="D1096" s="404"/>
      <c r="E1096" s="404"/>
      <c r="F1096" s="404"/>
      <c r="G1096" s="404"/>
      <c r="H1096" s="404"/>
    </row>
    <row r="1097" spans="2:8" x14ac:dyDescent="0.2">
      <c r="B1097" s="404"/>
      <c r="C1097" s="404"/>
      <c r="D1097" s="404"/>
      <c r="E1097" s="404"/>
      <c r="F1097" s="404"/>
      <c r="G1097" s="404"/>
      <c r="H1097" s="404"/>
    </row>
    <row r="1098" spans="2:8" x14ac:dyDescent="0.2">
      <c r="B1098" s="404"/>
      <c r="C1098" s="404"/>
      <c r="D1098" s="404"/>
      <c r="E1098" s="404"/>
      <c r="F1098" s="404"/>
      <c r="G1098" s="404"/>
      <c r="H1098" s="404"/>
    </row>
    <row r="1099" spans="2:8" x14ac:dyDescent="0.2">
      <c r="B1099" s="404"/>
      <c r="C1099" s="404"/>
      <c r="D1099" s="404"/>
      <c r="E1099" s="404"/>
      <c r="F1099" s="404"/>
      <c r="G1099" s="404"/>
      <c r="H1099" s="404"/>
    </row>
    <row r="1100" spans="2:8" x14ac:dyDescent="0.2">
      <c r="B1100" s="404"/>
      <c r="C1100" s="404"/>
      <c r="D1100" s="404"/>
      <c r="E1100" s="404"/>
      <c r="F1100" s="404"/>
      <c r="G1100" s="404"/>
      <c r="H1100" s="404"/>
    </row>
    <row r="1101" spans="2:8" x14ac:dyDescent="0.2">
      <c r="B1101" s="404"/>
      <c r="C1101" s="404"/>
      <c r="D1101" s="404"/>
      <c r="E1101" s="404"/>
      <c r="F1101" s="404"/>
      <c r="G1101" s="404"/>
      <c r="H1101" s="404"/>
    </row>
    <row r="1102" spans="2:8" x14ac:dyDescent="0.2">
      <c r="B1102" s="404"/>
      <c r="C1102" s="404"/>
      <c r="D1102" s="404"/>
      <c r="E1102" s="404"/>
      <c r="F1102" s="404"/>
      <c r="G1102" s="404"/>
      <c r="H1102" s="404"/>
    </row>
    <row r="1103" spans="2:8" x14ac:dyDescent="0.2">
      <c r="B1103" s="404"/>
      <c r="C1103" s="404"/>
      <c r="D1103" s="404"/>
      <c r="E1103" s="404"/>
      <c r="F1103" s="404"/>
      <c r="G1103" s="404"/>
      <c r="H1103" s="404"/>
    </row>
    <row r="1104" spans="2:8" x14ac:dyDescent="0.2">
      <c r="B1104" s="404"/>
      <c r="C1104" s="404"/>
      <c r="D1104" s="404"/>
      <c r="E1104" s="404"/>
      <c r="F1104" s="404"/>
      <c r="G1104" s="404"/>
      <c r="H1104" s="404"/>
    </row>
    <row r="1105" spans="2:8" x14ac:dyDescent="0.2">
      <c r="B1105" s="404"/>
      <c r="C1105" s="404"/>
      <c r="D1105" s="404"/>
      <c r="E1105" s="404"/>
      <c r="F1105" s="404"/>
      <c r="G1105" s="404"/>
      <c r="H1105" s="404"/>
    </row>
    <row r="1106" spans="2:8" x14ac:dyDescent="0.2">
      <c r="B1106" s="404"/>
      <c r="C1106" s="404"/>
      <c r="D1106" s="404"/>
      <c r="E1106" s="404"/>
      <c r="F1106" s="404"/>
      <c r="G1106" s="404"/>
      <c r="H1106" s="404"/>
    </row>
    <row r="1107" spans="2:8" x14ac:dyDescent="0.2">
      <c r="B1107" s="404"/>
      <c r="C1107" s="404"/>
      <c r="D1107" s="404"/>
      <c r="E1107" s="404"/>
      <c r="F1107" s="404"/>
      <c r="G1107" s="404"/>
      <c r="H1107" s="404"/>
    </row>
    <row r="1108" spans="2:8" x14ac:dyDescent="0.2">
      <c r="B1108" s="404"/>
      <c r="C1108" s="404"/>
      <c r="D1108" s="404"/>
      <c r="E1108" s="404"/>
      <c r="F1108" s="404"/>
      <c r="G1108" s="404"/>
      <c r="H1108" s="404"/>
    </row>
    <row r="1109" spans="2:8" x14ac:dyDescent="0.2">
      <c r="B1109" s="404"/>
      <c r="C1109" s="404"/>
      <c r="D1109" s="404"/>
      <c r="E1109" s="404"/>
      <c r="F1109" s="404"/>
      <c r="G1109" s="404"/>
      <c r="H1109" s="404"/>
    </row>
    <row r="1110" spans="2:8" x14ac:dyDescent="0.2">
      <c r="B1110" s="404"/>
      <c r="C1110" s="404"/>
      <c r="D1110" s="404"/>
      <c r="E1110" s="404"/>
      <c r="F1110" s="404"/>
      <c r="G1110" s="404"/>
      <c r="H1110" s="404"/>
    </row>
    <row r="1111" spans="2:8" x14ac:dyDescent="0.2">
      <c r="B1111" s="404"/>
      <c r="C1111" s="404"/>
      <c r="D1111" s="404"/>
      <c r="E1111" s="404"/>
      <c r="F1111" s="404"/>
      <c r="G1111" s="404"/>
      <c r="H1111" s="404"/>
    </row>
    <row r="1112" spans="2:8" x14ac:dyDescent="0.2">
      <c r="B1112" s="404"/>
      <c r="C1112" s="404"/>
      <c r="D1112" s="404"/>
      <c r="E1112" s="404"/>
      <c r="F1112" s="404"/>
      <c r="G1112" s="404"/>
      <c r="H1112" s="404"/>
    </row>
    <row r="1113" spans="2:8" x14ac:dyDescent="0.2">
      <c r="B1113" s="404"/>
      <c r="C1113" s="404"/>
      <c r="D1113" s="404"/>
      <c r="E1113" s="404"/>
      <c r="F1113" s="404"/>
      <c r="G1113" s="404"/>
      <c r="H1113" s="404"/>
    </row>
    <row r="1114" spans="2:8" x14ac:dyDescent="0.2">
      <c r="B1114" s="404"/>
      <c r="C1114" s="404"/>
      <c r="D1114" s="404"/>
      <c r="E1114" s="404"/>
      <c r="F1114" s="404"/>
      <c r="G1114" s="404"/>
      <c r="H1114" s="404"/>
    </row>
    <row r="1115" spans="2:8" x14ac:dyDescent="0.2">
      <c r="B1115" s="404"/>
      <c r="C1115" s="404"/>
      <c r="D1115" s="404"/>
      <c r="E1115" s="404"/>
      <c r="F1115" s="404"/>
      <c r="G1115" s="404"/>
      <c r="H1115" s="404"/>
    </row>
    <row r="1116" spans="2:8" x14ac:dyDescent="0.2">
      <c r="B1116" s="404"/>
      <c r="C1116" s="404"/>
      <c r="D1116" s="404"/>
      <c r="E1116" s="404"/>
      <c r="F1116" s="404"/>
      <c r="G1116" s="404"/>
      <c r="H1116" s="404"/>
    </row>
    <row r="1117" spans="2:8" x14ac:dyDescent="0.2">
      <c r="B1117" s="404"/>
      <c r="C1117" s="404"/>
      <c r="D1117" s="404"/>
      <c r="E1117" s="404"/>
      <c r="F1117" s="404"/>
      <c r="G1117" s="404"/>
      <c r="H1117" s="404"/>
    </row>
    <row r="1118" spans="2:8" x14ac:dyDescent="0.2">
      <c r="B1118" s="404"/>
      <c r="C1118" s="404"/>
      <c r="D1118" s="404"/>
      <c r="E1118" s="404"/>
      <c r="F1118" s="404"/>
      <c r="G1118" s="404"/>
      <c r="H1118" s="404"/>
    </row>
    <row r="1119" spans="2:8" x14ac:dyDescent="0.2">
      <c r="B1119" s="404"/>
      <c r="C1119" s="404"/>
      <c r="D1119" s="404"/>
      <c r="E1119" s="404"/>
      <c r="F1119" s="404"/>
      <c r="G1119" s="404"/>
      <c r="H1119" s="404"/>
    </row>
    <row r="1120" spans="2:8" x14ac:dyDescent="0.2">
      <c r="B1120" s="404"/>
      <c r="C1120" s="404"/>
      <c r="D1120" s="404"/>
      <c r="E1120" s="404"/>
      <c r="F1120" s="404"/>
      <c r="G1120" s="404"/>
      <c r="H1120" s="404"/>
    </row>
    <row r="1121" spans="2:8" x14ac:dyDescent="0.2">
      <c r="B1121" s="404"/>
      <c r="C1121" s="404"/>
      <c r="D1121" s="404"/>
      <c r="E1121" s="404"/>
      <c r="F1121" s="404"/>
      <c r="G1121" s="404"/>
      <c r="H1121" s="404"/>
    </row>
    <row r="1122" spans="2:8" x14ac:dyDescent="0.2">
      <c r="B1122" s="404"/>
      <c r="C1122" s="404"/>
      <c r="D1122" s="404"/>
      <c r="E1122" s="404"/>
      <c r="F1122" s="404"/>
      <c r="G1122" s="404"/>
      <c r="H1122" s="404"/>
    </row>
    <row r="1123" spans="2:8" x14ac:dyDescent="0.2">
      <c r="B1123" s="404"/>
      <c r="C1123" s="404"/>
      <c r="D1123" s="404"/>
      <c r="E1123" s="404"/>
      <c r="F1123" s="404"/>
      <c r="G1123" s="404"/>
      <c r="H1123" s="404"/>
    </row>
    <row r="1124" spans="2:8" x14ac:dyDescent="0.2">
      <c r="B1124" s="404"/>
      <c r="C1124" s="404"/>
      <c r="D1124" s="404"/>
      <c r="E1124" s="404"/>
      <c r="F1124" s="404"/>
      <c r="G1124" s="404"/>
      <c r="H1124" s="404"/>
    </row>
    <row r="1125" spans="2:8" x14ac:dyDescent="0.2">
      <c r="B1125" s="404"/>
      <c r="C1125" s="404"/>
      <c r="D1125" s="404"/>
      <c r="E1125" s="404"/>
      <c r="F1125" s="404"/>
      <c r="G1125" s="404"/>
      <c r="H1125" s="404"/>
    </row>
    <row r="1126" spans="2:8" x14ac:dyDescent="0.2">
      <c r="B1126" s="404"/>
      <c r="C1126" s="404"/>
      <c r="D1126" s="404"/>
      <c r="E1126" s="404"/>
      <c r="F1126" s="404"/>
      <c r="G1126" s="404"/>
      <c r="H1126" s="404"/>
    </row>
    <row r="1127" spans="2:8" x14ac:dyDescent="0.2">
      <c r="B1127" s="404"/>
      <c r="C1127" s="404"/>
      <c r="D1127" s="404"/>
      <c r="E1127" s="404"/>
      <c r="F1127" s="404"/>
      <c r="G1127" s="404"/>
      <c r="H1127" s="404"/>
    </row>
    <row r="1128" spans="2:8" x14ac:dyDescent="0.2">
      <c r="B1128" s="404"/>
      <c r="C1128" s="404"/>
      <c r="D1128" s="404"/>
      <c r="E1128" s="404"/>
      <c r="F1128" s="404"/>
      <c r="G1128" s="404"/>
      <c r="H1128" s="404"/>
    </row>
    <row r="1129" spans="2:8" x14ac:dyDescent="0.2">
      <c r="B1129" s="404"/>
      <c r="C1129" s="404"/>
      <c r="D1129" s="404"/>
      <c r="E1129" s="404"/>
      <c r="F1129" s="404"/>
      <c r="G1129" s="404"/>
      <c r="H1129" s="404"/>
    </row>
    <row r="1130" spans="2:8" x14ac:dyDescent="0.2">
      <c r="B1130" s="404"/>
      <c r="C1130" s="404"/>
      <c r="D1130" s="404"/>
      <c r="E1130" s="404"/>
      <c r="F1130" s="404"/>
      <c r="G1130" s="404"/>
      <c r="H1130" s="404"/>
    </row>
    <row r="1131" spans="2:8" x14ac:dyDescent="0.2">
      <c r="B1131" s="404"/>
      <c r="C1131" s="404"/>
      <c r="D1131" s="404"/>
      <c r="E1131" s="404"/>
      <c r="F1131" s="404"/>
      <c r="G1131" s="404"/>
      <c r="H1131" s="404"/>
    </row>
    <row r="1132" spans="2:8" x14ac:dyDescent="0.2">
      <c r="B1132" s="404"/>
      <c r="C1132" s="404"/>
      <c r="D1132" s="404"/>
      <c r="E1132" s="404"/>
      <c r="F1132" s="404"/>
      <c r="G1132" s="404"/>
      <c r="H1132" s="404"/>
    </row>
    <row r="1133" spans="2:8" x14ac:dyDescent="0.2">
      <c r="B1133" s="404"/>
      <c r="C1133" s="404"/>
      <c r="D1133" s="404"/>
      <c r="E1133" s="404"/>
      <c r="F1133" s="404"/>
      <c r="G1133" s="404"/>
      <c r="H1133" s="404"/>
    </row>
    <row r="1134" spans="2:8" x14ac:dyDescent="0.2">
      <c r="B1134" s="404"/>
      <c r="C1134" s="404"/>
      <c r="D1134" s="404"/>
      <c r="E1134" s="404"/>
      <c r="F1134" s="404"/>
      <c r="G1134" s="404"/>
      <c r="H1134" s="404"/>
    </row>
    <row r="1135" spans="2:8" x14ac:dyDescent="0.2">
      <c r="B1135" s="404"/>
      <c r="C1135" s="404"/>
      <c r="D1135" s="404"/>
      <c r="E1135" s="404"/>
      <c r="F1135" s="404"/>
      <c r="G1135" s="404"/>
      <c r="H1135" s="404"/>
    </row>
    <row r="1136" spans="2:8" x14ac:dyDescent="0.2">
      <c r="B1136" s="404"/>
      <c r="C1136" s="404"/>
      <c r="D1136" s="404"/>
      <c r="E1136" s="404"/>
      <c r="F1136" s="404"/>
      <c r="G1136" s="404"/>
      <c r="H1136" s="404"/>
    </row>
    <row r="1137" spans="2:8" x14ac:dyDescent="0.2">
      <c r="B1137" s="404"/>
      <c r="C1137" s="404"/>
      <c r="D1137" s="404"/>
      <c r="E1137" s="404"/>
      <c r="F1137" s="404"/>
      <c r="G1137" s="404"/>
      <c r="H1137" s="404"/>
    </row>
    <row r="1138" spans="2:8" x14ac:dyDescent="0.2">
      <c r="B1138" s="404"/>
      <c r="C1138" s="404"/>
      <c r="D1138" s="404"/>
      <c r="E1138" s="404"/>
      <c r="F1138" s="404"/>
      <c r="G1138" s="404"/>
      <c r="H1138" s="404"/>
    </row>
    <row r="1139" spans="2:8" x14ac:dyDescent="0.2">
      <c r="B1139" s="404"/>
      <c r="C1139" s="404"/>
      <c r="D1139" s="404"/>
      <c r="E1139" s="404"/>
      <c r="F1139" s="404"/>
      <c r="G1139" s="404"/>
      <c r="H1139" s="404"/>
    </row>
    <row r="1140" spans="2:8" x14ac:dyDescent="0.2">
      <c r="B1140" s="404"/>
      <c r="C1140" s="404"/>
      <c r="D1140" s="404"/>
      <c r="E1140" s="404"/>
      <c r="F1140" s="404"/>
      <c r="G1140" s="404"/>
      <c r="H1140" s="404"/>
    </row>
    <row r="1141" spans="2:8" x14ac:dyDescent="0.2">
      <c r="B1141" s="404"/>
      <c r="C1141" s="404"/>
      <c r="D1141" s="404"/>
      <c r="E1141" s="404"/>
      <c r="F1141" s="404"/>
      <c r="G1141" s="404"/>
      <c r="H1141" s="404"/>
    </row>
    <row r="1142" spans="2:8" x14ac:dyDescent="0.2">
      <c r="B1142" s="404"/>
      <c r="C1142" s="404"/>
      <c r="D1142" s="404"/>
      <c r="E1142" s="404"/>
      <c r="F1142" s="404"/>
      <c r="G1142" s="404"/>
      <c r="H1142" s="404"/>
    </row>
    <row r="1143" spans="2:8" x14ac:dyDescent="0.2">
      <c r="B1143" s="404"/>
      <c r="C1143" s="404"/>
      <c r="D1143" s="404"/>
      <c r="E1143" s="404"/>
      <c r="F1143" s="404"/>
      <c r="G1143" s="404"/>
      <c r="H1143" s="404"/>
    </row>
    <row r="1144" spans="2:8" x14ac:dyDescent="0.2">
      <c r="B1144" s="404"/>
      <c r="C1144" s="404"/>
      <c r="D1144" s="404"/>
      <c r="E1144" s="404"/>
      <c r="F1144" s="404"/>
      <c r="G1144" s="404"/>
      <c r="H1144" s="404"/>
    </row>
    <row r="1145" spans="2:8" x14ac:dyDescent="0.2">
      <c r="B1145" s="404"/>
      <c r="C1145" s="404"/>
      <c r="D1145" s="404"/>
      <c r="E1145" s="404"/>
      <c r="F1145" s="404"/>
      <c r="G1145" s="404"/>
      <c r="H1145" s="404"/>
    </row>
    <row r="1146" spans="2:8" x14ac:dyDescent="0.2">
      <c r="B1146" s="404"/>
      <c r="C1146" s="404"/>
      <c r="D1146" s="404"/>
      <c r="E1146" s="404"/>
      <c r="F1146" s="404"/>
      <c r="G1146" s="404"/>
      <c r="H1146" s="404"/>
    </row>
    <row r="1147" spans="2:8" x14ac:dyDescent="0.2">
      <c r="B1147" s="404"/>
      <c r="C1147" s="404"/>
      <c r="D1147" s="404"/>
      <c r="E1147" s="404"/>
      <c r="F1147" s="404"/>
      <c r="G1147" s="404"/>
      <c r="H1147" s="404"/>
    </row>
    <row r="1148" spans="2:8" x14ac:dyDescent="0.2">
      <c r="B1148" s="404"/>
      <c r="C1148" s="404"/>
      <c r="D1148" s="404"/>
      <c r="E1148" s="404"/>
      <c r="F1148" s="404"/>
      <c r="G1148" s="404"/>
      <c r="H1148" s="404"/>
    </row>
    <row r="1149" spans="2:8" x14ac:dyDescent="0.2">
      <c r="B1149" s="404"/>
      <c r="C1149" s="404"/>
      <c r="D1149" s="404"/>
      <c r="E1149" s="404"/>
      <c r="F1149" s="404"/>
      <c r="G1149" s="404"/>
      <c r="H1149" s="404"/>
    </row>
    <row r="1150" spans="2:8" x14ac:dyDescent="0.2">
      <c r="B1150" s="404"/>
      <c r="C1150" s="404"/>
      <c r="D1150" s="404"/>
      <c r="E1150" s="404"/>
      <c r="F1150" s="404"/>
      <c r="G1150" s="404"/>
      <c r="H1150" s="404"/>
    </row>
    <row r="1151" spans="2:8" x14ac:dyDescent="0.2">
      <c r="B1151" s="404"/>
      <c r="C1151" s="404"/>
      <c r="D1151" s="404"/>
      <c r="E1151" s="404"/>
      <c r="F1151" s="404"/>
      <c r="G1151" s="404"/>
      <c r="H1151" s="404"/>
    </row>
    <row r="1152" spans="2:8" x14ac:dyDescent="0.2">
      <c r="B1152" s="404"/>
      <c r="C1152" s="404"/>
      <c r="D1152" s="404"/>
      <c r="E1152" s="404"/>
      <c r="F1152" s="404"/>
      <c r="G1152" s="404"/>
      <c r="H1152" s="404"/>
    </row>
    <row r="1153" spans="2:8" x14ac:dyDescent="0.2">
      <c r="B1153" s="404"/>
      <c r="C1153" s="404"/>
      <c r="D1153" s="404"/>
      <c r="E1153" s="404"/>
      <c r="F1153" s="404"/>
      <c r="G1153" s="404"/>
      <c r="H1153" s="404"/>
    </row>
    <row r="1154" spans="2:8" x14ac:dyDescent="0.2">
      <c r="B1154" s="404"/>
      <c r="C1154" s="404"/>
      <c r="D1154" s="404"/>
      <c r="E1154" s="404"/>
      <c r="F1154" s="404"/>
      <c r="G1154" s="404"/>
      <c r="H1154" s="404"/>
    </row>
    <row r="1155" spans="2:8" x14ac:dyDescent="0.2">
      <c r="B1155" s="404"/>
      <c r="C1155" s="404"/>
      <c r="D1155" s="404"/>
      <c r="E1155" s="404"/>
      <c r="F1155" s="404"/>
      <c r="G1155" s="404"/>
      <c r="H1155" s="404"/>
    </row>
    <row r="1156" spans="2:8" x14ac:dyDescent="0.2">
      <c r="B1156" s="404"/>
      <c r="C1156" s="404"/>
      <c r="D1156" s="404"/>
      <c r="E1156" s="404"/>
      <c r="F1156" s="404"/>
      <c r="G1156" s="404"/>
      <c r="H1156" s="404"/>
    </row>
    <row r="1157" spans="2:8" x14ac:dyDescent="0.2">
      <c r="B1157" s="404"/>
      <c r="C1157" s="404"/>
      <c r="D1157" s="404"/>
      <c r="E1157" s="404"/>
      <c r="F1157" s="404"/>
      <c r="G1157" s="404"/>
      <c r="H1157" s="404"/>
    </row>
    <row r="1158" spans="2:8" x14ac:dyDescent="0.2">
      <c r="B1158" s="404"/>
      <c r="C1158" s="404"/>
      <c r="D1158" s="404"/>
      <c r="E1158" s="404"/>
      <c r="F1158" s="404"/>
      <c r="G1158" s="404"/>
      <c r="H1158" s="404"/>
    </row>
    <row r="1159" spans="2:8" x14ac:dyDescent="0.2">
      <c r="B1159" s="404"/>
      <c r="C1159" s="404"/>
      <c r="D1159" s="404"/>
      <c r="E1159" s="404"/>
      <c r="F1159" s="404"/>
      <c r="G1159" s="404"/>
      <c r="H1159" s="404"/>
    </row>
    <row r="1160" spans="2:8" x14ac:dyDescent="0.2">
      <c r="B1160" s="404"/>
      <c r="C1160" s="404"/>
      <c r="D1160" s="404"/>
      <c r="E1160" s="404"/>
      <c r="F1160" s="404"/>
      <c r="G1160" s="404"/>
      <c r="H1160" s="404"/>
    </row>
    <row r="1161" spans="2:8" x14ac:dyDescent="0.2">
      <c r="B1161" s="404"/>
      <c r="C1161" s="404"/>
      <c r="D1161" s="404"/>
      <c r="E1161" s="404"/>
      <c r="F1161" s="404"/>
      <c r="G1161" s="404"/>
      <c r="H1161" s="404"/>
    </row>
    <row r="1162" spans="2:8" x14ac:dyDescent="0.2">
      <c r="B1162" s="404"/>
      <c r="C1162" s="404"/>
      <c r="D1162" s="404"/>
      <c r="E1162" s="404"/>
      <c r="F1162" s="404"/>
      <c r="G1162" s="404"/>
      <c r="H1162" s="404"/>
    </row>
    <row r="1163" spans="2:8" x14ac:dyDescent="0.2">
      <c r="B1163" s="404"/>
      <c r="C1163" s="404"/>
      <c r="D1163" s="404"/>
      <c r="E1163" s="404"/>
      <c r="F1163" s="404"/>
      <c r="G1163" s="404"/>
      <c r="H1163" s="404"/>
    </row>
    <row r="1164" spans="2:8" x14ac:dyDescent="0.2">
      <c r="B1164" s="404"/>
      <c r="C1164" s="404"/>
      <c r="D1164" s="404"/>
      <c r="E1164" s="404"/>
      <c r="F1164" s="404"/>
      <c r="G1164" s="404"/>
      <c r="H1164" s="404"/>
    </row>
    <row r="1165" spans="2:8" x14ac:dyDescent="0.2">
      <c r="B1165" s="404"/>
      <c r="C1165" s="404"/>
      <c r="D1165" s="404"/>
      <c r="E1165" s="404"/>
      <c r="F1165" s="404"/>
      <c r="G1165" s="404"/>
      <c r="H1165" s="404"/>
    </row>
    <row r="1166" spans="2:8" x14ac:dyDescent="0.2">
      <c r="B1166" s="404"/>
      <c r="C1166" s="404"/>
      <c r="D1166" s="404"/>
      <c r="E1166" s="404"/>
      <c r="F1166" s="404"/>
      <c r="G1166" s="404"/>
      <c r="H1166" s="404"/>
    </row>
    <row r="1167" spans="2:8" x14ac:dyDescent="0.2">
      <c r="B1167" s="404"/>
      <c r="C1167" s="404"/>
      <c r="D1167" s="404"/>
      <c r="E1167" s="404"/>
      <c r="F1167" s="404"/>
      <c r="G1167" s="404"/>
      <c r="H1167" s="404"/>
    </row>
    <row r="1168" spans="2:8" x14ac:dyDescent="0.2">
      <c r="B1168" s="404"/>
      <c r="C1168" s="404"/>
      <c r="D1168" s="404"/>
      <c r="E1168" s="404"/>
      <c r="F1168" s="404"/>
      <c r="G1168" s="404"/>
      <c r="H1168" s="404"/>
    </row>
    <row r="1169" spans="2:8" x14ac:dyDescent="0.2">
      <c r="B1169" s="404"/>
      <c r="C1169" s="404"/>
      <c r="D1169" s="404"/>
      <c r="E1169" s="404"/>
      <c r="F1169" s="404"/>
      <c r="G1169" s="404"/>
      <c r="H1169" s="404"/>
    </row>
    <row r="1170" spans="2:8" x14ac:dyDescent="0.2">
      <c r="B1170" s="404"/>
      <c r="C1170" s="404"/>
      <c r="D1170" s="404"/>
      <c r="E1170" s="404"/>
      <c r="F1170" s="404"/>
      <c r="G1170" s="404"/>
      <c r="H1170" s="404"/>
    </row>
    <row r="1171" spans="2:8" x14ac:dyDescent="0.2">
      <c r="B1171" s="404"/>
      <c r="C1171" s="404"/>
      <c r="D1171" s="404"/>
      <c r="E1171" s="404"/>
      <c r="F1171" s="404"/>
      <c r="G1171" s="404"/>
      <c r="H1171" s="404"/>
    </row>
    <row r="1172" spans="2:8" x14ac:dyDescent="0.2">
      <c r="B1172" s="404"/>
      <c r="C1172" s="404"/>
      <c r="D1172" s="404"/>
      <c r="E1172" s="404"/>
      <c r="F1172" s="404"/>
      <c r="G1172" s="404"/>
      <c r="H1172" s="404"/>
    </row>
    <row r="1173" spans="2:8" x14ac:dyDescent="0.2">
      <c r="B1173" s="404"/>
      <c r="C1173" s="404"/>
      <c r="D1173" s="404"/>
      <c r="E1173" s="404"/>
      <c r="F1173" s="404"/>
      <c r="G1173" s="404"/>
      <c r="H1173" s="404"/>
    </row>
    <row r="1174" spans="2:8" x14ac:dyDescent="0.2">
      <c r="B1174" s="404"/>
      <c r="C1174" s="404"/>
      <c r="D1174" s="404"/>
      <c r="E1174" s="404"/>
      <c r="F1174" s="404"/>
      <c r="G1174" s="404"/>
      <c r="H1174" s="404"/>
    </row>
    <row r="1175" spans="2:8" x14ac:dyDescent="0.2">
      <c r="B1175" s="404"/>
      <c r="C1175" s="404"/>
      <c r="D1175" s="404"/>
      <c r="E1175" s="404"/>
      <c r="F1175" s="404"/>
      <c r="G1175" s="404"/>
      <c r="H1175" s="404"/>
    </row>
    <row r="1176" spans="2:8" x14ac:dyDescent="0.2">
      <c r="B1176" s="404"/>
      <c r="C1176" s="404"/>
      <c r="D1176" s="404"/>
      <c r="E1176" s="404"/>
      <c r="F1176" s="404"/>
      <c r="G1176" s="404"/>
      <c r="H1176" s="404"/>
    </row>
    <row r="1177" spans="2:8" x14ac:dyDescent="0.2">
      <c r="B1177" s="404"/>
      <c r="C1177" s="404"/>
      <c r="D1177" s="404"/>
      <c r="E1177" s="404"/>
      <c r="F1177" s="404"/>
      <c r="G1177" s="404"/>
      <c r="H1177" s="404"/>
    </row>
    <row r="1178" spans="2:8" x14ac:dyDescent="0.2">
      <c r="B1178" s="404"/>
      <c r="C1178" s="404"/>
      <c r="D1178" s="404"/>
      <c r="E1178" s="404"/>
      <c r="F1178" s="404"/>
      <c r="G1178" s="404"/>
      <c r="H1178" s="404"/>
    </row>
    <row r="1179" spans="2:8" x14ac:dyDescent="0.2">
      <c r="B1179" s="404"/>
      <c r="C1179" s="404"/>
      <c r="D1179" s="404"/>
      <c r="E1179" s="404"/>
      <c r="F1179" s="404"/>
      <c r="G1179" s="404"/>
      <c r="H1179" s="404"/>
    </row>
    <row r="1180" spans="2:8" x14ac:dyDescent="0.2">
      <c r="B1180" s="404"/>
      <c r="C1180" s="404"/>
      <c r="D1180" s="404"/>
      <c r="E1180" s="404"/>
      <c r="F1180" s="404"/>
      <c r="G1180" s="404"/>
      <c r="H1180" s="404"/>
    </row>
    <row r="1181" spans="2:8" x14ac:dyDescent="0.2">
      <c r="B1181" s="404"/>
      <c r="C1181" s="404"/>
      <c r="D1181" s="404"/>
      <c r="E1181" s="404"/>
      <c r="F1181" s="404"/>
      <c r="G1181" s="404"/>
      <c r="H1181" s="404"/>
    </row>
    <row r="1182" spans="2:8" x14ac:dyDescent="0.2">
      <c r="B1182" s="404"/>
      <c r="C1182" s="404"/>
      <c r="D1182" s="404"/>
      <c r="E1182" s="404"/>
      <c r="F1182" s="404"/>
      <c r="G1182" s="404"/>
      <c r="H1182" s="404"/>
    </row>
    <row r="1183" spans="2:8" x14ac:dyDescent="0.2">
      <c r="B1183" s="404"/>
      <c r="C1183" s="404"/>
      <c r="D1183" s="404"/>
      <c r="E1183" s="404"/>
      <c r="F1183" s="404"/>
      <c r="G1183" s="404"/>
      <c r="H1183" s="404"/>
    </row>
    <row r="1184" spans="2:8" x14ac:dyDescent="0.2">
      <c r="B1184" s="404"/>
      <c r="C1184" s="404"/>
      <c r="D1184" s="404"/>
      <c r="E1184" s="404"/>
      <c r="F1184" s="404"/>
      <c r="G1184" s="404"/>
      <c r="H1184" s="404"/>
    </row>
    <row r="1185" spans="2:8" x14ac:dyDescent="0.2">
      <c r="B1185" s="404"/>
      <c r="C1185" s="404"/>
      <c r="D1185" s="404"/>
      <c r="E1185" s="404"/>
      <c r="F1185" s="404"/>
      <c r="G1185" s="404"/>
      <c r="H1185" s="404"/>
    </row>
    <row r="1186" spans="2:8" x14ac:dyDescent="0.2">
      <c r="B1186" s="404"/>
      <c r="C1186" s="404"/>
      <c r="D1186" s="404"/>
      <c r="E1186" s="404"/>
      <c r="F1186" s="404"/>
      <c r="G1186" s="404"/>
      <c r="H1186" s="404"/>
    </row>
    <row r="1187" spans="2:8" x14ac:dyDescent="0.2">
      <c r="B1187" s="404"/>
      <c r="C1187" s="404"/>
      <c r="D1187" s="404"/>
      <c r="E1187" s="404"/>
      <c r="F1187" s="404"/>
      <c r="G1187" s="404"/>
      <c r="H1187" s="404"/>
    </row>
    <row r="1188" spans="2:8" x14ac:dyDescent="0.2">
      <c r="B1188" s="404"/>
      <c r="C1188" s="404"/>
      <c r="D1188" s="404"/>
      <c r="E1188" s="404"/>
      <c r="F1188" s="404"/>
      <c r="G1188" s="404"/>
      <c r="H1188" s="404"/>
    </row>
    <row r="1189" spans="2:8" x14ac:dyDescent="0.2">
      <c r="B1189" s="404"/>
      <c r="C1189" s="404"/>
      <c r="D1189" s="404"/>
      <c r="E1189" s="404"/>
      <c r="F1189" s="404"/>
      <c r="G1189" s="404"/>
      <c r="H1189" s="404"/>
    </row>
    <row r="1190" spans="2:8" x14ac:dyDescent="0.2">
      <c r="B1190" s="404"/>
      <c r="C1190" s="404"/>
      <c r="D1190" s="404"/>
      <c r="E1190" s="404"/>
      <c r="F1190" s="404"/>
      <c r="G1190" s="404"/>
      <c r="H1190" s="404"/>
    </row>
    <row r="1191" spans="2:8" x14ac:dyDescent="0.2">
      <c r="B1191" s="404"/>
      <c r="C1191" s="404"/>
      <c r="D1191" s="404"/>
      <c r="E1191" s="404"/>
      <c r="F1191" s="404"/>
      <c r="G1191" s="404"/>
      <c r="H1191" s="404"/>
    </row>
    <row r="1192" spans="2:8" x14ac:dyDescent="0.2">
      <c r="B1192" s="404"/>
      <c r="C1192" s="404"/>
      <c r="D1192" s="404"/>
      <c r="E1192" s="404"/>
      <c r="F1192" s="404"/>
      <c r="G1192" s="404"/>
      <c r="H1192" s="404"/>
    </row>
    <row r="1193" spans="2:8" x14ac:dyDescent="0.2">
      <c r="B1193" s="404"/>
      <c r="C1193" s="404"/>
      <c r="D1193" s="404"/>
      <c r="E1193" s="404"/>
      <c r="F1193" s="404"/>
      <c r="G1193" s="404"/>
      <c r="H1193" s="404"/>
    </row>
    <row r="1194" spans="2:8" x14ac:dyDescent="0.2">
      <c r="B1194" s="404"/>
      <c r="C1194" s="404"/>
      <c r="D1194" s="404"/>
      <c r="E1194" s="404"/>
      <c r="F1194" s="404"/>
      <c r="G1194" s="404"/>
      <c r="H1194" s="404"/>
    </row>
    <row r="1195" spans="2:8" x14ac:dyDescent="0.2">
      <c r="B1195" s="404"/>
      <c r="C1195" s="404"/>
      <c r="D1195" s="404"/>
      <c r="E1195" s="404"/>
      <c r="F1195" s="404"/>
      <c r="G1195" s="404"/>
      <c r="H1195" s="404"/>
    </row>
    <row r="1196" spans="2:8" x14ac:dyDescent="0.2">
      <c r="B1196" s="404"/>
      <c r="C1196" s="404"/>
      <c r="D1196" s="404"/>
      <c r="E1196" s="404"/>
      <c r="F1196" s="404"/>
      <c r="G1196" s="404"/>
      <c r="H1196" s="404"/>
    </row>
    <row r="1197" spans="2:8" x14ac:dyDescent="0.2">
      <c r="B1197" s="404"/>
      <c r="C1197" s="404"/>
      <c r="D1197" s="404"/>
      <c r="E1197" s="404"/>
      <c r="F1197" s="404"/>
      <c r="G1197" s="404"/>
      <c r="H1197" s="404"/>
    </row>
    <row r="1198" spans="2:8" x14ac:dyDescent="0.2">
      <c r="B1198" s="404"/>
      <c r="C1198" s="404"/>
      <c r="D1198" s="404"/>
      <c r="E1198" s="404"/>
      <c r="F1198" s="404"/>
      <c r="G1198" s="404"/>
      <c r="H1198" s="404"/>
    </row>
    <row r="1199" spans="2:8" x14ac:dyDescent="0.2">
      <c r="B1199" s="404"/>
      <c r="C1199" s="404"/>
      <c r="D1199" s="404"/>
      <c r="E1199" s="404"/>
      <c r="F1199" s="404"/>
      <c r="G1199" s="404"/>
      <c r="H1199" s="404"/>
    </row>
    <row r="1200" spans="2:8" x14ac:dyDescent="0.2">
      <c r="B1200" s="404"/>
      <c r="C1200" s="404"/>
      <c r="D1200" s="404"/>
      <c r="E1200" s="404"/>
      <c r="F1200" s="404"/>
      <c r="G1200" s="404"/>
      <c r="H1200" s="404"/>
    </row>
    <row r="1201" spans="2:8" x14ac:dyDescent="0.2">
      <c r="B1201" s="404"/>
      <c r="C1201" s="404"/>
      <c r="D1201" s="404"/>
      <c r="E1201" s="404"/>
      <c r="F1201" s="404"/>
      <c r="G1201" s="404"/>
      <c r="H1201" s="404"/>
    </row>
    <row r="1202" spans="2:8" x14ac:dyDescent="0.2">
      <c r="B1202" s="404"/>
      <c r="C1202" s="404"/>
      <c r="D1202" s="404"/>
      <c r="E1202" s="404"/>
      <c r="F1202" s="404"/>
      <c r="G1202" s="404"/>
      <c r="H1202" s="404"/>
    </row>
    <row r="1203" spans="2:8" x14ac:dyDescent="0.2">
      <c r="B1203" s="404"/>
      <c r="C1203" s="404"/>
      <c r="D1203" s="404"/>
      <c r="E1203" s="404"/>
      <c r="F1203" s="404"/>
      <c r="G1203" s="404"/>
      <c r="H1203" s="404"/>
    </row>
    <row r="1204" spans="2:8" x14ac:dyDescent="0.2">
      <c r="B1204" s="404"/>
      <c r="C1204" s="404"/>
      <c r="D1204" s="404"/>
      <c r="E1204" s="404"/>
      <c r="F1204" s="404"/>
      <c r="G1204" s="404"/>
      <c r="H1204" s="404"/>
    </row>
    <row r="1205" spans="2:8" x14ac:dyDescent="0.2">
      <c r="B1205" s="404"/>
      <c r="C1205" s="404"/>
      <c r="D1205" s="404"/>
      <c r="E1205" s="404"/>
      <c r="F1205" s="404"/>
      <c r="G1205" s="404"/>
      <c r="H1205" s="404"/>
    </row>
    <row r="1206" spans="2:8" x14ac:dyDescent="0.2">
      <c r="B1206" s="404"/>
      <c r="C1206" s="404"/>
      <c r="D1206" s="404"/>
      <c r="E1206" s="404"/>
      <c r="F1206" s="404"/>
      <c r="G1206" s="404"/>
      <c r="H1206" s="404"/>
    </row>
    <row r="1207" spans="2:8" x14ac:dyDescent="0.2">
      <c r="B1207" s="404"/>
      <c r="C1207" s="404"/>
      <c r="D1207" s="404"/>
      <c r="E1207" s="404"/>
      <c r="F1207" s="404"/>
      <c r="G1207" s="404"/>
      <c r="H1207" s="404"/>
    </row>
    <row r="1208" spans="2:8" x14ac:dyDescent="0.2">
      <c r="B1208" s="404"/>
      <c r="C1208" s="404"/>
      <c r="D1208" s="404"/>
      <c r="E1208" s="404"/>
      <c r="F1208" s="404"/>
      <c r="G1208" s="404"/>
      <c r="H1208" s="404"/>
    </row>
    <row r="1209" spans="2:8" x14ac:dyDescent="0.2">
      <c r="B1209" s="404"/>
      <c r="C1209" s="404"/>
      <c r="D1209" s="404"/>
      <c r="E1209" s="404"/>
      <c r="F1209" s="404"/>
      <c r="G1209" s="404"/>
      <c r="H1209" s="404"/>
    </row>
    <row r="1210" spans="2:8" x14ac:dyDescent="0.2">
      <c r="B1210" s="404"/>
      <c r="C1210" s="404"/>
      <c r="D1210" s="404"/>
      <c r="E1210" s="404"/>
      <c r="F1210" s="404"/>
      <c r="G1210" s="404"/>
      <c r="H1210" s="404"/>
    </row>
    <row r="1211" spans="2:8" x14ac:dyDescent="0.2">
      <c r="B1211" s="404"/>
      <c r="C1211" s="404"/>
      <c r="D1211" s="404"/>
      <c r="E1211" s="404"/>
      <c r="F1211" s="404"/>
      <c r="G1211" s="404"/>
      <c r="H1211" s="404"/>
    </row>
    <row r="1212" spans="2:8" x14ac:dyDescent="0.2">
      <c r="B1212" s="404"/>
      <c r="C1212" s="404"/>
      <c r="D1212" s="404"/>
      <c r="E1212" s="404"/>
      <c r="F1212" s="404"/>
      <c r="G1212" s="404"/>
      <c r="H1212" s="404"/>
    </row>
    <row r="1213" spans="2:8" x14ac:dyDescent="0.2">
      <c r="B1213" s="404"/>
      <c r="C1213" s="404"/>
      <c r="D1213" s="404"/>
      <c r="E1213" s="404"/>
      <c r="F1213" s="404"/>
      <c r="G1213" s="404"/>
      <c r="H1213" s="404"/>
    </row>
    <row r="1214" spans="2:8" x14ac:dyDescent="0.2">
      <c r="B1214" s="404"/>
      <c r="C1214" s="404"/>
      <c r="D1214" s="404"/>
      <c r="E1214" s="404"/>
      <c r="F1214" s="404"/>
      <c r="G1214" s="404"/>
      <c r="H1214" s="404"/>
    </row>
    <row r="1215" spans="2:8" x14ac:dyDescent="0.2">
      <c r="B1215" s="404"/>
      <c r="C1215" s="404"/>
      <c r="D1215" s="404"/>
      <c r="E1215" s="404"/>
      <c r="F1215" s="404"/>
      <c r="G1215" s="404"/>
      <c r="H1215" s="404"/>
    </row>
    <row r="1216" spans="2:8" x14ac:dyDescent="0.2">
      <c r="B1216" s="404"/>
      <c r="C1216" s="404"/>
      <c r="D1216" s="404"/>
      <c r="E1216" s="404"/>
      <c r="F1216" s="404"/>
      <c r="G1216" s="404"/>
      <c r="H1216" s="404"/>
    </row>
    <row r="1217" spans="2:8" x14ac:dyDescent="0.2">
      <c r="B1217" s="404"/>
      <c r="C1217" s="404"/>
      <c r="D1217" s="404"/>
      <c r="E1217" s="404"/>
      <c r="F1217" s="404"/>
      <c r="G1217" s="404"/>
      <c r="H1217" s="404"/>
    </row>
    <row r="1218" spans="2:8" x14ac:dyDescent="0.2">
      <c r="B1218" s="404"/>
      <c r="C1218" s="404"/>
      <c r="D1218" s="404"/>
      <c r="E1218" s="404"/>
      <c r="F1218" s="404"/>
      <c r="G1218" s="404"/>
      <c r="H1218" s="404"/>
    </row>
    <row r="1219" spans="2:8" x14ac:dyDescent="0.2">
      <c r="B1219" s="404"/>
      <c r="C1219" s="404"/>
      <c r="D1219" s="404"/>
      <c r="E1219" s="404"/>
      <c r="F1219" s="404"/>
      <c r="G1219" s="404"/>
      <c r="H1219" s="404"/>
    </row>
    <row r="1220" spans="2:8" x14ac:dyDescent="0.2">
      <c r="B1220" s="404"/>
      <c r="C1220" s="404"/>
      <c r="D1220" s="404"/>
      <c r="E1220" s="404"/>
      <c r="F1220" s="404"/>
      <c r="G1220" s="404"/>
      <c r="H1220" s="404"/>
    </row>
    <row r="1221" spans="2:8" x14ac:dyDescent="0.2">
      <c r="B1221" s="404"/>
      <c r="C1221" s="404"/>
      <c r="D1221" s="404"/>
      <c r="E1221" s="404"/>
      <c r="F1221" s="404"/>
      <c r="G1221" s="404"/>
      <c r="H1221" s="404"/>
    </row>
    <row r="1222" spans="2:8" x14ac:dyDescent="0.2">
      <c r="B1222" s="404"/>
      <c r="C1222" s="404"/>
      <c r="D1222" s="404"/>
      <c r="E1222" s="404"/>
      <c r="F1222" s="404"/>
      <c r="G1222" s="404"/>
      <c r="H1222" s="404"/>
    </row>
    <row r="1223" spans="2:8" x14ac:dyDescent="0.2">
      <c r="B1223" s="404"/>
      <c r="C1223" s="404"/>
      <c r="D1223" s="404"/>
      <c r="E1223" s="404"/>
      <c r="F1223" s="404"/>
      <c r="G1223" s="404"/>
      <c r="H1223" s="404"/>
    </row>
    <row r="1224" spans="2:8" x14ac:dyDescent="0.2">
      <c r="B1224" s="404"/>
      <c r="C1224" s="404"/>
      <c r="D1224" s="404"/>
      <c r="E1224" s="404"/>
      <c r="F1224" s="404"/>
      <c r="G1224" s="404"/>
      <c r="H1224" s="404"/>
    </row>
    <row r="1225" spans="2:8" x14ac:dyDescent="0.2">
      <c r="B1225" s="404"/>
      <c r="C1225" s="404"/>
      <c r="D1225" s="404"/>
      <c r="E1225" s="404"/>
      <c r="F1225" s="404"/>
      <c r="G1225" s="404"/>
      <c r="H1225" s="404"/>
    </row>
    <row r="1226" spans="2:8" x14ac:dyDescent="0.2">
      <c r="B1226" s="404"/>
      <c r="C1226" s="404"/>
      <c r="D1226" s="404"/>
      <c r="E1226" s="404"/>
      <c r="F1226" s="404"/>
      <c r="G1226" s="404"/>
      <c r="H1226" s="404"/>
    </row>
    <row r="1227" spans="2:8" x14ac:dyDescent="0.2">
      <c r="B1227" s="404"/>
      <c r="C1227" s="404"/>
      <c r="D1227" s="404"/>
      <c r="E1227" s="404"/>
      <c r="F1227" s="404"/>
      <c r="G1227" s="404"/>
      <c r="H1227" s="404"/>
    </row>
    <row r="1228" spans="2:8" x14ac:dyDescent="0.2">
      <c r="B1228" s="404"/>
      <c r="C1228" s="404"/>
      <c r="D1228" s="404"/>
      <c r="E1228" s="404"/>
      <c r="F1228" s="404"/>
      <c r="G1228" s="404"/>
      <c r="H1228" s="404"/>
    </row>
    <row r="1229" spans="2:8" x14ac:dyDescent="0.2">
      <c r="B1229" s="404"/>
      <c r="C1229" s="404"/>
      <c r="D1229" s="404"/>
      <c r="E1229" s="404"/>
      <c r="F1229" s="404"/>
      <c r="G1229" s="404"/>
      <c r="H1229" s="404"/>
    </row>
    <row r="1230" spans="2:8" x14ac:dyDescent="0.2">
      <c r="B1230" s="404"/>
      <c r="C1230" s="404"/>
      <c r="D1230" s="404"/>
      <c r="E1230" s="404"/>
      <c r="F1230" s="404"/>
      <c r="G1230" s="404"/>
      <c r="H1230" s="404"/>
    </row>
    <row r="1231" spans="2:8" x14ac:dyDescent="0.2">
      <c r="B1231" s="404"/>
      <c r="C1231" s="404"/>
      <c r="D1231" s="404"/>
      <c r="E1231" s="404"/>
      <c r="F1231" s="404"/>
      <c r="G1231" s="404"/>
      <c r="H1231" s="404"/>
    </row>
    <row r="1232" spans="2:8" x14ac:dyDescent="0.2">
      <c r="B1232" s="404"/>
      <c r="C1232" s="404"/>
      <c r="D1232" s="404"/>
      <c r="E1232" s="404"/>
      <c r="F1232" s="404"/>
      <c r="G1232" s="404"/>
      <c r="H1232" s="404"/>
    </row>
    <row r="1233" spans="2:8" x14ac:dyDescent="0.2">
      <c r="B1233" s="404"/>
      <c r="C1233" s="404"/>
      <c r="D1233" s="404"/>
      <c r="E1233" s="404"/>
      <c r="F1233" s="404"/>
      <c r="G1233" s="404"/>
      <c r="H1233" s="404"/>
    </row>
    <row r="1234" spans="2:8" x14ac:dyDescent="0.2">
      <c r="B1234" s="404"/>
      <c r="C1234" s="404"/>
      <c r="D1234" s="404"/>
      <c r="E1234" s="404"/>
      <c r="F1234" s="404"/>
      <c r="G1234" s="404"/>
      <c r="H1234" s="404"/>
    </row>
    <row r="1235" spans="2:8" x14ac:dyDescent="0.2">
      <c r="B1235" s="404"/>
      <c r="C1235" s="404"/>
      <c r="D1235" s="404"/>
      <c r="E1235" s="404"/>
      <c r="F1235" s="404"/>
      <c r="G1235" s="404"/>
      <c r="H1235" s="404"/>
    </row>
    <row r="1236" spans="2:8" x14ac:dyDescent="0.2">
      <c r="B1236" s="404"/>
      <c r="C1236" s="404"/>
      <c r="D1236" s="404"/>
      <c r="E1236" s="404"/>
      <c r="F1236" s="404"/>
      <c r="G1236" s="404"/>
      <c r="H1236" s="404"/>
    </row>
    <row r="1237" spans="2:8" x14ac:dyDescent="0.2">
      <c r="B1237" s="404"/>
      <c r="C1237" s="404"/>
      <c r="D1237" s="404"/>
      <c r="E1237" s="404"/>
      <c r="F1237" s="404"/>
      <c r="G1237" s="404"/>
      <c r="H1237" s="404"/>
    </row>
    <row r="1238" spans="2:8" x14ac:dyDescent="0.2">
      <c r="B1238" s="404"/>
      <c r="C1238" s="404"/>
      <c r="D1238" s="404"/>
      <c r="E1238" s="404"/>
      <c r="F1238" s="404"/>
      <c r="G1238" s="404"/>
      <c r="H1238" s="404"/>
    </row>
    <row r="1239" spans="2:8" x14ac:dyDescent="0.2">
      <c r="B1239" s="404"/>
      <c r="C1239" s="404"/>
      <c r="D1239" s="404"/>
      <c r="E1239" s="404"/>
      <c r="F1239" s="404"/>
      <c r="G1239" s="404"/>
      <c r="H1239" s="404"/>
    </row>
    <row r="1240" spans="2:8" x14ac:dyDescent="0.2">
      <c r="B1240" s="404"/>
      <c r="C1240" s="404"/>
      <c r="D1240" s="404"/>
      <c r="E1240" s="404"/>
      <c r="F1240" s="404"/>
      <c r="G1240" s="404"/>
      <c r="H1240" s="404"/>
    </row>
    <row r="1241" spans="2:8" x14ac:dyDescent="0.2">
      <c r="B1241" s="404"/>
      <c r="C1241" s="404"/>
      <c r="D1241" s="404"/>
      <c r="E1241" s="404"/>
      <c r="F1241" s="404"/>
      <c r="G1241" s="404"/>
      <c r="H1241" s="404"/>
    </row>
    <row r="1242" spans="2:8" x14ac:dyDescent="0.2">
      <c r="B1242" s="404"/>
      <c r="C1242" s="404"/>
      <c r="D1242" s="404"/>
      <c r="E1242" s="404"/>
      <c r="F1242" s="404"/>
      <c r="G1242" s="404"/>
      <c r="H1242" s="404"/>
    </row>
    <row r="1243" spans="2:8" x14ac:dyDescent="0.2">
      <c r="B1243" s="404"/>
      <c r="C1243" s="404"/>
      <c r="D1243" s="404"/>
      <c r="E1243" s="404"/>
      <c r="F1243" s="404"/>
      <c r="G1243" s="404"/>
      <c r="H1243" s="404"/>
    </row>
    <row r="1244" spans="2:8" x14ac:dyDescent="0.2">
      <c r="B1244" s="404"/>
      <c r="C1244" s="404"/>
      <c r="D1244" s="404"/>
      <c r="E1244" s="404"/>
      <c r="F1244" s="404"/>
      <c r="G1244" s="404"/>
      <c r="H1244" s="404"/>
    </row>
    <row r="1245" spans="2:8" x14ac:dyDescent="0.2">
      <c r="B1245" s="404"/>
      <c r="C1245" s="404"/>
      <c r="D1245" s="404"/>
      <c r="E1245" s="404"/>
      <c r="F1245" s="404"/>
      <c r="G1245" s="404"/>
      <c r="H1245" s="404"/>
    </row>
    <row r="1246" spans="2:8" x14ac:dyDescent="0.2">
      <c r="B1246" s="404"/>
      <c r="C1246" s="404"/>
      <c r="D1246" s="404"/>
      <c r="E1246" s="404"/>
      <c r="F1246" s="404"/>
      <c r="G1246" s="404"/>
      <c r="H1246" s="404"/>
    </row>
    <row r="1247" spans="2:8" x14ac:dyDescent="0.2">
      <c r="B1247" s="404"/>
      <c r="C1247" s="404"/>
      <c r="D1247" s="404"/>
      <c r="E1247" s="404"/>
      <c r="F1247" s="404"/>
      <c r="G1247" s="404"/>
      <c r="H1247" s="404"/>
    </row>
    <row r="1248" spans="2:8" x14ac:dyDescent="0.2">
      <c r="B1248" s="404"/>
      <c r="C1248" s="404"/>
      <c r="D1248" s="404"/>
      <c r="E1248" s="404"/>
      <c r="F1248" s="404"/>
      <c r="G1248" s="404"/>
      <c r="H1248" s="404"/>
    </row>
    <row r="1249" spans="2:8" x14ac:dyDescent="0.2">
      <c r="B1249" s="404"/>
      <c r="C1249" s="404"/>
      <c r="D1249" s="404"/>
      <c r="E1249" s="404"/>
      <c r="F1249" s="404"/>
      <c r="G1249" s="404"/>
      <c r="H1249" s="404"/>
    </row>
    <row r="1250" spans="2:8" x14ac:dyDescent="0.2">
      <c r="B1250" s="404"/>
      <c r="C1250" s="404"/>
      <c r="D1250" s="404"/>
      <c r="E1250" s="404"/>
      <c r="F1250" s="404"/>
      <c r="G1250" s="404"/>
      <c r="H1250" s="404"/>
    </row>
    <row r="1251" spans="2:8" x14ac:dyDescent="0.2">
      <c r="B1251" s="404"/>
      <c r="C1251" s="404"/>
      <c r="D1251" s="404"/>
      <c r="E1251" s="404"/>
      <c r="F1251" s="404"/>
      <c r="G1251" s="404"/>
      <c r="H1251" s="404"/>
    </row>
    <row r="1252" spans="2:8" x14ac:dyDescent="0.2">
      <c r="B1252" s="404"/>
      <c r="C1252" s="404"/>
      <c r="D1252" s="404"/>
      <c r="E1252" s="404"/>
      <c r="F1252" s="404"/>
      <c r="G1252" s="404"/>
      <c r="H1252" s="404"/>
    </row>
    <row r="1253" spans="2:8" x14ac:dyDescent="0.2">
      <c r="B1253" s="404"/>
      <c r="C1253" s="404"/>
      <c r="D1253" s="404"/>
      <c r="E1253" s="404"/>
      <c r="F1253" s="404"/>
      <c r="G1253" s="404"/>
      <c r="H1253" s="404"/>
    </row>
    <row r="1254" spans="2:8" x14ac:dyDescent="0.2">
      <c r="B1254" s="404"/>
      <c r="C1254" s="404"/>
      <c r="D1254" s="404"/>
      <c r="E1254" s="404"/>
      <c r="F1254" s="404"/>
      <c r="G1254" s="404"/>
      <c r="H1254" s="404"/>
    </row>
    <row r="1255" spans="2:8" x14ac:dyDescent="0.2">
      <c r="B1255" s="404"/>
      <c r="C1255" s="404"/>
      <c r="D1255" s="404"/>
      <c r="E1255" s="404"/>
      <c r="F1255" s="404"/>
      <c r="G1255" s="404"/>
      <c r="H1255" s="404"/>
    </row>
    <row r="1256" spans="2:8" x14ac:dyDescent="0.2">
      <c r="B1256" s="404"/>
      <c r="C1256" s="404"/>
      <c r="D1256" s="404"/>
      <c r="E1256" s="404"/>
      <c r="F1256" s="404"/>
      <c r="G1256" s="404"/>
      <c r="H1256" s="404"/>
    </row>
    <row r="1257" spans="2:8" x14ac:dyDescent="0.2">
      <c r="B1257" s="404"/>
      <c r="C1257" s="404"/>
      <c r="D1257" s="404"/>
      <c r="E1257" s="404"/>
      <c r="F1257" s="404"/>
      <c r="G1257" s="404"/>
      <c r="H1257" s="404"/>
    </row>
    <row r="1258" spans="2:8" x14ac:dyDescent="0.2">
      <c r="B1258" s="404"/>
      <c r="C1258" s="404"/>
      <c r="D1258" s="404"/>
      <c r="E1258" s="404"/>
      <c r="F1258" s="404"/>
      <c r="G1258" s="404"/>
      <c r="H1258" s="404"/>
    </row>
    <row r="1259" spans="2:8" x14ac:dyDescent="0.2">
      <c r="B1259" s="404"/>
      <c r="C1259" s="404"/>
      <c r="D1259" s="404"/>
      <c r="E1259" s="404"/>
      <c r="F1259" s="404"/>
      <c r="G1259" s="404"/>
      <c r="H1259" s="404"/>
    </row>
    <row r="1260" spans="2:8" x14ac:dyDescent="0.2">
      <c r="B1260" s="404"/>
      <c r="C1260" s="404"/>
      <c r="D1260" s="404"/>
      <c r="E1260" s="404"/>
      <c r="F1260" s="404"/>
      <c r="G1260" s="404"/>
      <c r="H1260" s="404"/>
    </row>
    <row r="1261" spans="2:8" x14ac:dyDescent="0.2">
      <c r="B1261" s="404"/>
      <c r="C1261" s="404"/>
      <c r="D1261" s="404"/>
      <c r="E1261" s="404"/>
      <c r="F1261" s="404"/>
      <c r="G1261" s="404"/>
      <c r="H1261" s="404"/>
    </row>
    <row r="1262" spans="2:8" x14ac:dyDescent="0.2">
      <c r="B1262" s="404"/>
      <c r="C1262" s="404"/>
      <c r="D1262" s="404"/>
      <c r="E1262" s="404"/>
      <c r="F1262" s="404"/>
      <c r="G1262" s="404"/>
      <c r="H1262" s="404"/>
    </row>
    <row r="1263" spans="2:8" x14ac:dyDescent="0.2">
      <c r="B1263" s="404"/>
      <c r="C1263" s="404"/>
      <c r="D1263" s="404"/>
      <c r="E1263" s="404"/>
      <c r="F1263" s="404"/>
      <c r="G1263" s="404"/>
      <c r="H1263" s="404"/>
    </row>
    <row r="1264" spans="2:8" x14ac:dyDescent="0.2">
      <c r="B1264" s="404"/>
      <c r="C1264" s="404"/>
      <c r="D1264" s="404"/>
      <c r="E1264" s="404"/>
      <c r="F1264" s="404"/>
      <c r="G1264" s="404"/>
      <c r="H1264" s="404"/>
    </row>
    <row r="1265" spans="2:8" x14ac:dyDescent="0.2">
      <c r="B1265" s="404"/>
      <c r="C1265" s="404"/>
      <c r="D1265" s="404"/>
      <c r="E1265" s="404"/>
      <c r="F1265" s="404"/>
      <c r="G1265" s="404"/>
      <c r="H1265" s="404"/>
    </row>
    <row r="1266" spans="2:8" x14ac:dyDescent="0.2">
      <c r="B1266" s="404"/>
      <c r="C1266" s="404"/>
      <c r="D1266" s="404"/>
      <c r="E1266" s="404"/>
      <c r="F1266" s="404"/>
      <c r="G1266" s="404"/>
      <c r="H1266" s="404"/>
    </row>
    <row r="1267" spans="2:8" x14ac:dyDescent="0.2">
      <c r="B1267" s="404"/>
      <c r="C1267" s="404"/>
      <c r="D1267" s="404"/>
      <c r="E1267" s="404"/>
      <c r="F1267" s="404"/>
      <c r="G1267" s="404"/>
      <c r="H1267" s="404"/>
    </row>
    <row r="1268" spans="2:8" x14ac:dyDescent="0.2">
      <c r="B1268" s="404"/>
      <c r="C1268" s="404"/>
      <c r="D1268" s="404"/>
      <c r="E1268" s="404"/>
      <c r="F1268" s="404"/>
      <c r="G1268" s="404"/>
      <c r="H1268" s="404"/>
    </row>
    <row r="1269" spans="2:8" x14ac:dyDescent="0.2">
      <c r="B1269" s="404"/>
      <c r="C1269" s="404"/>
      <c r="D1269" s="404"/>
      <c r="E1269" s="404"/>
      <c r="F1269" s="404"/>
      <c r="G1269" s="404"/>
      <c r="H1269" s="404"/>
    </row>
    <row r="1270" spans="2:8" x14ac:dyDescent="0.2">
      <c r="B1270" s="404"/>
      <c r="C1270" s="404"/>
      <c r="D1270" s="404"/>
      <c r="E1270" s="404"/>
      <c r="F1270" s="404"/>
      <c r="G1270" s="404"/>
      <c r="H1270" s="404"/>
    </row>
    <row r="1271" spans="2:8" x14ac:dyDescent="0.2">
      <c r="B1271" s="404"/>
      <c r="C1271" s="404"/>
      <c r="D1271" s="404"/>
      <c r="E1271" s="404"/>
      <c r="F1271" s="404"/>
      <c r="G1271" s="404"/>
      <c r="H1271" s="404"/>
    </row>
    <row r="1272" spans="2:8" x14ac:dyDescent="0.2">
      <c r="B1272" s="404"/>
      <c r="C1272" s="404"/>
      <c r="D1272" s="404"/>
      <c r="E1272" s="404"/>
      <c r="F1272" s="404"/>
      <c r="G1272" s="404"/>
      <c r="H1272" s="404"/>
    </row>
    <row r="1273" spans="2:8" x14ac:dyDescent="0.2">
      <c r="B1273" s="404"/>
      <c r="C1273" s="404"/>
      <c r="D1273" s="404"/>
      <c r="E1273" s="404"/>
      <c r="F1273" s="404"/>
      <c r="G1273" s="404"/>
      <c r="H1273" s="404"/>
    </row>
    <row r="1274" spans="2:8" x14ac:dyDescent="0.2">
      <c r="B1274" s="404"/>
      <c r="C1274" s="404"/>
      <c r="D1274" s="404"/>
      <c r="E1274" s="404"/>
      <c r="F1274" s="404"/>
      <c r="G1274" s="404"/>
      <c r="H1274" s="404"/>
    </row>
    <row r="1275" spans="2:8" x14ac:dyDescent="0.2">
      <c r="B1275" s="404"/>
      <c r="C1275" s="404"/>
      <c r="D1275" s="404"/>
      <c r="E1275" s="404"/>
      <c r="F1275" s="404"/>
      <c r="G1275" s="404"/>
      <c r="H1275" s="404"/>
    </row>
    <row r="1276" spans="2:8" x14ac:dyDescent="0.2">
      <c r="B1276" s="404"/>
      <c r="C1276" s="404"/>
      <c r="D1276" s="404"/>
      <c r="E1276" s="404"/>
      <c r="F1276" s="404"/>
      <c r="G1276" s="404"/>
      <c r="H1276" s="404"/>
    </row>
    <row r="1277" spans="2:8" x14ac:dyDescent="0.2">
      <c r="B1277" s="404"/>
      <c r="C1277" s="404"/>
      <c r="D1277" s="404"/>
      <c r="E1277" s="404"/>
      <c r="F1277" s="404"/>
      <c r="G1277" s="404"/>
      <c r="H1277" s="404"/>
    </row>
    <row r="1278" spans="2:8" x14ac:dyDescent="0.2">
      <c r="B1278" s="404"/>
      <c r="C1278" s="404"/>
      <c r="D1278" s="404"/>
      <c r="E1278" s="404"/>
      <c r="F1278" s="404"/>
      <c r="G1278" s="404"/>
      <c r="H1278" s="404"/>
    </row>
    <row r="1279" spans="2:8" x14ac:dyDescent="0.2">
      <c r="B1279" s="404"/>
      <c r="C1279" s="404"/>
      <c r="D1279" s="404"/>
      <c r="E1279" s="404"/>
      <c r="F1279" s="404"/>
      <c r="G1279" s="404"/>
      <c r="H1279" s="404"/>
    </row>
    <row r="1280" spans="2:8" x14ac:dyDescent="0.2">
      <c r="B1280" s="404"/>
      <c r="C1280" s="404"/>
      <c r="D1280" s="404"/>
      <c r="E1280" s="404"/>
      <c r="F1280" s="404"/>
      <c r="G1280" s="404"/>
      <c r="H1280" s="404"/>
    </row>
    <row r="1281" spans="2:8" x14ac:dyDescent="0.2">
      <c r="B1281" s="404"/>
      <c r="C1281" s="404"/>
      <c r="D1281" s="404"/>
      <c r="E1281" s="404"/>
      <c r="F1281" s="404"/>
      <c r="G1281" s="404"/>
      <c r="H1281" s="404"/>
    </row>
    <row r="1282" spans="2:8" x14ac:dyDescent="0.2">
      <c r="B1282" s="404"/>
      <c r="C1282" s="404"/>
      <c r="D1282" s="404"/>
      <c r="E1282" s="404"/>
      <c r="F1282" s="404"/>
      <c r="G1282" s="404"/>
      <c r="H1282" s="404"/>
    </row>
    <row r="1283" spans="2:8" x14ac:dyDescent="0.2">
      <c r="B1283" s="404"/>
      <c r="C1283" s="404"/>
      <c r="D1283" s="404"/>
      <c r="E1283" s="404"/>
      <c r="F1283" s="404"/>
      <c r="G1283" s="404"/>
      <c r="H1283" s="404"/>
    </row>
    <row r="1284" spans="2:8" x14ac:dyDescent="0.2">
      <c r="B1284" s="404"/>
      <c r="C1284" s="404"/>
      <c r="D1284" s="404"/>
      <c r="E1284" s="404"/>
      <c r="F1284" s="404"/>
      <c r="G1284" s="404"/>
      <c r="H1284" s="404"/>
    </row>
    <row r="1285" spans="2:8" x14ac:dyDescent="0.2">
      <c r="B1285" s="404"/>
      <c r="C1285" s="404"/>
      <c r="D1285" s="404"/>
      <c r="E1285" s="404"/>
      <c r="F1285" s="404"/>
      <c r="G1285" s="404"/>
      <c r="H1285" s="404"/>
    </row>
    <row r="1286" spans="2:8" x14ac:dyDescent="0.2">
      <c r="B1286" s="404"/>
      <c r="C1286" s="404"/>
      <c r="D1286" s="404"/>
      <c r="E1286" s="404"/>
      <c r="F1286" s="404"/>
      <c r="G1286" s="404"/>
      <c r="H1286" s="404"/>
    </row>
    <row r="1287" spans="2:8" x14ac:dyDescent="0.2">
      <c r="B1287" s="404"/>
      <c r="C1287" s="404"/>
      <c r="D1287" s="404"/>
      <c r="E1287" s="404"/>
      <c r="F1287" s="404"/>
      <c r="G1287" s="404"/>
      <c r="H1287" s="404"/>
    </row>
    <row r="1288" spans="2:8" x14ac:dyDescent="0.2">
      <c r="B1288" s="404"/>
      <c r="C1288" s="404"/>
      <c r="D1288" s="404"/>
      <c r="E1288" s="404"/>
      <c r="F1288" s="404"/>
      <c r="G1288" s="404"/>
      <c r="H1288" s="404"/>
    </row>
    <row r="1289" spans="2:8" x14ac:dyDescent="0.2">
      <c r="B1289" s="404"/>
      <c r="C1289" s="404"/>
      <c r="D1289" s="404"/>
      <c r="E1289" s="404"/>
      <c r="F1289" s="404"/>
      <c r="G1289" s="404"/>
      <c r="H1289" s="404"/>
    </row>
    <row r="1290" spans="2:8" x14ac:dyDescent="0.2">
      <c r="B1290" s="404"/>
      <c r="C1290" s="404"/>
      <c r="D1290" s="404"/>
      <c r="E1290" s="404"/>
      <c r="F1290" s="404"/>
      <c r="G1290" s="404"/>
      <c r="H1290" s="404"/>
    </row>
    <row r="1291" spans="2:8" x14ac:dyDescent="0.2">
      <c r="B1291" s="404"/>
      <c r="C1291" s="404"/>
      <c r="D1291" s="404"/>
      <c r="E1291" s="404"/>
      <c r="F1291" s="404"/>
      <c r="G1291" s="404"/>
      <c r="H1291" s="404"/>
    </row>
    <row r="1292" spans="2:8" x14ac:dyDescent="0.2">
      <c r="B1292" s="404"/>
      <c r="C1292" s="404"/>
      <c r="D1292" s="404"/>
      <c r="E1292" s="404"/>
      <c r="F1292" s="404"/>
      <c r="G1292" s="404"/>
      <c r="H1292" s="404"/>
    </row>
    <row r="1293" spans="2:8" x14ac:dyDescent="0.2">
      <c r="B1293" s="404"/>
      <c r="C1293" s="404"/>
      <c r="D1293" s="404"/>
      <c r="E1293" s="404"/>
      <c r="F1293" s="404"/>
      <c r="G1293" s="404"/>
      <c r="H1293" s="404"/>
    </row>
    <row r="1294" spans="2:8" x14ac:dyDescent="0.2">
      <c r="B1294" s="404"/>
      <c r="C1294" s="404"/>
      <c r="D1294" s="404"/>
      <c r="E1294" s="404"/>
      <c r="F1294" s="404"/>
      <c r="G1294" s="404"/>
      <c r="H1294" s="404"/>
    </row>
    <row r="1295" spans="2:8" x14ac:dyDescent="0.2">
      <c r="B1295" s="404"/>
      <c r="C1295" s="404"/>
      <c r="D1295" s="404"/>
      <c r="E1295" s="404"/>
      <c r="F1295" s="404"/>
      <c r="G1295" s="404"/>
      <c r="H1295" s="404"/>
    </row>
    <row r="1296" spans="2:8" x14ac:dyDescent="0.2">
      <c r="B1296" s="404"/>
      <c r="C1296" s="404"/>
      <c r="D1296" s="404"/>
      <c r="E1296" s="404"/>
      <c r="F1296" s="404"/>
      <c r="G1296" s="404"/>
      <c r="H1296" s="404"/>
    </row>
    <row r="1297" spans="2:8" x14ac:dyDescent="0.2">
      <c r="B1297" s="404"/>
      <c r="C1297" s="404"/>
      <c r="D1297" s="404"/>
      <c r="E1297" s="404"/>
      <c r="F1297" s="404"/>
      <c r="G1297" s="404"/>
      <c r="H1297" s="404"/>
    </row>
    <row r="1298" spans="2:8" x14ac:dyDescent="0.2">
      <c r="B1298" s="404"/>
      <c r="C1298" s="404"/>
      <c r="D1298" s="404"/>
      <c r="E1298" s="404"/>
      <c r="F1298" s="404"/>
      <c r="G1298" s="404"/>
      <c r="H1298" s="404"/>
    </row>
    <row r="1299" spans="2:8" x14ac:dyDescent="0.2">
      <c r="B1299" s="404"/>
      <c r="C1299" s="404"/>
      <c r="D1299" s="404"/>
      <c r="E1299" s="404"/>
      <c r="F1299" s="404"/>
      <c r="G1299" s="404"/>
      <c r="H1299" s="404"/>
    </row>
    <row r="1300" spans="2:8" x14ac:dyDescent="0.2">
      <c r="B1300" s="404"/>
      <c r="C1300" s="404"/>
      <c r="D1300" s="404"/>
      <c r="E1300" s="404"/>
      <c r="F1300" s="404"/>
      <c r="G1300" s="404"/>
      <c r="H1300" s="404"/>
    </row>
    <row r="1301" spans="2:8" x14ac:dyDescent="0.2">
      <c r="B1301" s="404"/>
      <c r="C1301" s="404"/>
      <c r="D1301" s="404"/>
      <c r="E1301" s="404"/>
      <c r="F1301" s="404"/>
      <c r="G1301" s="404"/>
      <c r="H1301" s="404"/>
    </row>
    <row r="1302" spans="2:8" x14ac:dyDescent="0.2">
      <c r="B1302" s="404"/>
      <c r="C1302" s="404"/>
      <c r="D1302" s="404"/>
      <c r="E1302" s="404"/>
      <c r="F1302" s="404"/>
      <c r="G1302" s="404"/>
      <c r="H1302" s="404"/>
    </row>
    <row r="1303" spans="2:8" x14ac:dyDescent="0.2">
      <c r="B1303" s="404"/>
      <c r="C1303" s="404"/>
      <c r="D1303" s="404"/>
      <c r="E1303" s="404"/>
      <c r="F1303" s="404"/>
      <c r="G1303" s="404"/>
      <c r="H1303" s="404"/>
    </row>
    <row r="1304" spans="2:8" x14ac:dyDescent="0.2">
      <c r="B1304" s="404"/>
      <c r="C1304" s="404"/>
      <c r="D1304" s="404"/>
      <c r="E1304" s="404"/>
      <c r="F1304" s="404"/>
      <c r="G1304" s="404"/>
      <c r="H1304" s="404"/>
    </row>
    <row r="1305" spans="2:8" x14ac:dyDescent="0.2">
      <c r="B1305" s="404"/>
      <c r="C1305" s="404"/>
      <c r="D1305" s="404"/>
      <c r="E1305" s="404"/>
      <c r="F1305" s="404"/>
      <c r="G1305" s="404"/>
      <c r="H1305" s="404"/>
    </row>
    <row r="1306" spans="2:8" x14ac:dyDescent="0.2">
      <c r="B1306" s="404"/>
      <c r="C1306" s="404"/>
      <c r="D1306" s="404"/>
      <c r="E1306" s="404"/>
      <c r="F1306" s="404"/>
      <c r="G1306" s="404"/>
      <c r="H1306" s="404"/>
    </row>
    <row r="1307" spans="2:8" x14ac:dyDescent="0.2">
      <c r="B1307" s="404"/>
      <c r="C1307" s="404"/>
      <c r="D1307" s="404"/>
      <c r="E1307" s="404"/>
      <c r="F1307" s="404"/>
      <c r="G1307" s="404"/>
      <c r="H1307" s="404"/>
    </row>
    <row r="1308" spans="2:8" x14ac:dyDescent="0.2">
      <c r="B1308" s="404"/>
      <c r="C1308" s="404"/>
      <c r="D1308" s="404"/>
      <c r="E1308" s="404"/>
      <c r="F1308" s="404"/>
      <c r="G1308" s="404"/>
      <c r="H1308" s="404"/>
    </row>
    <row r="1309" spans="2:8" x14ac:dyDescent="0.2">
      <c r="B1309" s="404"/>
      <c r="C1309" s="404"/>
      <c r="D1309" s="404"/>
      <c r="E1309" s="404"/>
      <c r="F1309" s="404"/>
      <c r="G1309" s="404"/>
      <c r="H1309" s="404"/>
    </row>
    <row r="1310" spans="2:8" x14ac:dyDescent="0.2">
      <c r="B1310" s="404"/>
      <c r="C1310" s="404"/>
      <c r="D1310" s="404"/>
      <c r="E1310" s="404"/>
      <c r="F1310" s="404"/>
      <c r="G1310" s="404"/>
      <c r="H1310" s="404"/>
    </row>
    <row r="1311" spans="2:8" x14ac:dyDescent="0.2">
      <c r="B1311" s="404"/>
      <c r="C1311" s="404"/>
      <c r="D1311" s="404"/>
      <c r="E1311" s="404"/>
      <c r="F1311" s="404"/>
      <c r="G1311" s="404"/>
      <c r="H1311" s="404"/>
    </row>
    <row r="1312" spans="2:8" x14ac:dyDescent="0.2">
      <c r="B1312" s="404"/>
      <c r="C1312" s="404"/>
      <c r="D1312" s="404"/>
      <c r="E1312" s="404"/>
      <c r="F1312" s="404"/>
      <c r="G1312" s="404"/>
      <c r="H1312" s="404"/>
    </row>
    <row r="1313" spans="2:8" x14ac:dyDescent="0.2">
      <c r="B1313" s="404"/>
      <c r="C1313" s="404"/>
      <c r="D1313" s="404"/>
      <c r="E1313" s="404"/>
      <c r="F1313" s="404"/>
      <c r="G1313" s="404"/>
      <c r="H1313" s="404"/>
    </row>
    <row r="1314" spans="2:8" x14ac:dyDescent="0.2">
      <c r="B1314" s="404"/>
      <c r="C1314" s="404"/>
      <c r="D1314" s="404"/>
      <c r="E1314" s="404"/>
      <c r="F1314" s="404"/>
      <c r="G1314" s="404"/>
      <c r="H1314" s="404"/>
    </row>
    <row r="1315" spans="2:8" x14ac:dyDescent="0.2">
      <c r="B1315" s="404"/>
      <c r="C1315" s="404"/>
      <c r="D1315" s="404"/>
      <c r="E1315" s="404"/>
      <c r="F1315" s="404"/>
      <c r="G1315" s="404"/>
      <c r="H1315" s="404"/>
    </row>
    <row r="1316" spans="2:8" x14ac:dyDescent="0.2">
      <c r="B1316" s="404"/>
      <c r="C1316" s="404"/>
      <c r="D1316" s="404"/>
      <c r="E1316" s="404"/>
      <c r="F1316" s="404"/>
      <c r="G1316" s="404"/>
      <c r="H1316" s="404"/>
    </row>
    <row r="1317" spans="2:8" x14ac:dyDescent="0.2">
      <c r="B1317" s="404"/>
      <c r="C1317" s="404"/>
      <c r="D1317" s="404"/>
      <c r="E1317" s="404"/>
      <c r="F1317" s="404"/>
      <c r="G1317" s="404"/>
      <c r="H1317" s="404"/>
    </row>
    <row r="1318" spans="2:8" x14ac:dyDescent="0.2">
      <c r="B1318" s="404"/>
      <c r="C1318" s="404"/>
      <c r="D1318" s="404"/>
      <c r="E1318" s="404"/>
      <c r="F1318" s="404"/>
      <c r="G1318" s="404"/>
      <c r="H1318" s="404"/>
    </row>
    <row r="1319" spans="2:8" x14ac:dyDescent="0.2">
      <c r="B1319" s="404"/>
      <c r="C1319" s="404"/>
      <c r="D1319" s="404"/>
      <c r="E1319" s="404"/>
      <c r="F1319" s="404"/>
      <c r="G1319" s="404"/>
      <c r="H1319" s="404"/>
    </row>
    <row r="1320" spans="2:8" x14ac:dyDescent="0.2">
      <c r="B1320" s="404"/>
      <c r="C1320" s="404"/>
      <c r="D1320" s="404"/>
      <c r="E1320" s="404"/>
      <c r="F1320" s="404"/>
      <c r="G1320" s="404"/>
      <c r="H1320" s="404"/>
    </row>
    <row r="1321" spans="2:8" x14ac:dyDescent="0.2">
      <c r="B1321" s="404"/>
      <c r="C1321" s="404"/>
      <c r="D1321" s="404"/>
      <c r="E1321" s="404"/>
      <c r="F1321" s="404"/>
      <c r="G1321" s="404"/>
      <c r="H1321" s="404"/>
    </row>
    <row r="1322" spans="2:8" x14ac:dyDescent="0.2">
      <c r="B1322" s="404"/>
      <c r="C1322" s="404"/>
      <c r="D1322" s="404"/>
      <c r="E1322" s="404"/>
      <c r="F1322" s="404"/>
      <c r="G1322" s="404"/>
      <c r="H1322" s="404"/>
    </row>
    <row r="1323" spans="2:8" x14ac:dyDescent="0.2">
      <c r="B1323" s="404"/>
      <c r="C1323" s="404"/>
      <c r="D1323" s="404"/>
      <c r="E1323" s="404"/>
      <c r="F1323" s="404"/>
      <c r="G1323" s="404"/>
      <c r="H1323" s="404"/>
    </row>
    <row r="1324" spans="2:8" x14ac:dyDescent="0.2">
      <c r="B1324" s="404"/>
      <c r="C1324" s="404"/>
      <c r="D1324" s="404"/>
      <c r="E1324" s="404"/>
      <c r="F1324" s="404"/>
      <c r="G1324" s="404"/>
      <c r="H1324" s="404"/>
    </row>
    <row r="1325" spans="2:8" x14ac:dyDescent="0.2">
      <c r="B1325" s="404"/>
      <c r="C1325" s="404"/>
      <c r="D1325" s="404"/>
      <c r="E1325" s="404"/>
      <c r="F1325" s="404"/>
      <c r="G1325" s="404"/>
      <c r="H1325" s="404"/>
    </row>
    <row r="1326" spans="2:8" x14ac:dyDescent="0.2">
      <c r="B1326" s="404"/>
      <c r="C1326" s="404"/>
      <c r="D1326" s="404"/>
      <c r="E1326" s="404"/>
      <c r="F1326" s="404"/>
      <c r="G1326" s="404"/>
      <c r="H1326" s="404"/>
    </row>
    <row r="1327" spans="2:8" x14ac:dyDescent="0.2">
      <c r="B1327" s="404"/>
      <c r="C1327" s="404"/>
      <c r="D1327" s="404"/>
      <c r="E1327" s="404"/>
      <c r="F1327" s="404"/>
      <c r="G1327" s="404"/>
      <c r="H1327" s="404"/>
    </row>
    <row r="1328" spans="2:8" x14ac:dyDescent="0.2">
      <c r="B1328" s="404"/>
      <c r="C1328" s="404"/>
      <c r="D1328" s="404"/>
      <c r="E1328" s="404"/>
      <c r="F1328" s="404"/>
      <c r="G1328" s="404"/>
      <c r="H1328" s="404"/>
    </row>
    <row r="1329" spans="2:8" x14ac:dyDescent="0.2">
      <c r="B1329" s="404"/>
      <c r="C1329" s="404"/>
      <c r="D1329" s="404"/>
      <c r="E1329" s="404"/>
      <c r="F1329" s="404"/>
      <c r="G1329" s="404"/>
      <c r="H1329" s="404"/>
    </row>
    <row r="1330" spans="2:8" x14ac:dyDescent="0.2">
      <c r="B1330" s="404"/>
      <c r="C1330" s="404"/>
      <c r="D1330" s="404"/>
      <c r="E1330" s="404"/>
      <c r="F1330" s="404"/>
      <c r="G1330" s="404"/>
      <c r="H1330" s="404"/>
    </row>
    <row r="1331" spans="2:8" x14ac:dyDescent="0.2">
      <c r="B1331" s="404"/>
      <c r="C1331" s="404"/>
      <c r="D1331" s="404"/>
      <c r="E1331" s="404"/>
      <c r="F1331" s="404"/>
      <c r="G1331" s="404"/>
      <c r="H1331" s="404"/>
    </row>
    <row r="1332" spans="2:8" x14ac:dyDescent="0.2">
      <c r="B1332" s="404"/>
      <c r="C1332" s="404"/>
      <c r="D1332" s="404"/>
      <c r="E1332" s="404"/>
      <c r="F1332" s="404"/>
      <c r="G1332" s="404"/>
      <c r="H1332" s="404"/>
    </row>
    <row r="1333" spans="2:8" x14ac:dyDescent="0.2">
      <c r="B1333" s="404"/>
      <c r="C1333" s="404"/>
      <c r="D1333" s="404"/>
      <c r="E1333" s="404"/>
      <c r="F1333" s="404"/>
      <c r="G1333" s="404"/>
      <c r="H1333" s="404"/>
    </row>
    <row r="1334" spans="2:8" x14ac:dyDescent="0.2">
      <c r="B1334" s="404"/>
      <c r="C1334" s="404"/>
      <c r="D1334" s="404"/>
      <c r="E1334" s="404"/>
      <c r="F1334" s="404"/>
      <c r="G1334" s="404"/>
      <c r="H1334" s="404"/>
    </row>
    <row r="1335" spans="2:8" x14ac:dyDescent="0.2">
      <c r="B1335" s="404"/>
      <c r="C1335" s="404"/>
      <c r="D1335" s="404"/>
      <c r="E1335" s="404"/>
      <c r="F1335" s="404"/>
      <c r="G1335" s="404"/>
      <c r="H1335" s="404"/>
    </row>
    <row r="1336" spans="2:8" x14ac:dyDescent="0.2">
      <c r="B1336" s="404"/>
      <c r="C1336" s="404"/>
      <c r="D1336" s="404"/>
      <c r="E1336" s="404"/>
      <c r="F1336" s="404"/>
      <c r="G1336" s="404"/>
      <c r="H1336" s="404"/>
    </row>
    <row r="1337" spans="2:8" x14ac:dyDescent="0.2">
      <c r="B1337" s="404"/>
      <c r="C1337" s="404"/>
      <c r="D1337" s="404"/>
      <c r="E1337" s="404"/>
      <c r="F1337" s="404"/>
      <c r="G1337" s="404"/>
      <c r="H1337" s="404"/>
    </row>
    <row r="1338" spans="2:8" x14ac:dyDescent="0.2">
      <c r="B1338" s="404"/>
      <c r="C1338" s="404"/>
      <c r="D1338" s="404"/>
      <c r="E1338" s="404"/>
      <c r="F1338" s="404"/>
      <c r="G1338" s="404"/>
      <c r="H1338" s="404"/>
    </row>
    <row r="1339" spans="2:8" x14ac:dyDescent="0.2">
      <c r="B1339" s="404"/>
      <c r="C1339" s="404"/>
      <c r="D1339" s="404"/>
      <c r="E1339" s="404"/>
      <c r="F1339" s="404"/>
      <c r="G1339" s="404"/>
      <c r="H1339" s="404"/>
    </row>
    <row r="1340" spans="2:8" x14ac:dyDescent="0.2">
      <c r="B1340" s="404"/>
      <c r="C1340" s="404"/>
      <c r="D1340" s="404"/>
      <c r="E1340" s="404"/>
      <c r="F1340" s="404"/>
      <c r="G1340" s="404"/>
      <c r="H1340" s="404"/>
    </row>
    <row r="1341" spans="2:8" x14ac:dyDescent="0.2">
      <c r="B1341" s="404"/>
      <c r="C1341" s="404"/>
      <c r="D1341" s="404"/>
      <c r="E1341" s="404"/>
      <c r="F1341" s="404"/>
      <c r="G1341" s="404"/>
      <c r="H1341" s="404"/>
    </row>
    <row r="1342" spans="2:8" x14ac:dyDescent="0.2">
      <c r="B1342" s="404"/>
      <c r="C1342" s="404"/>
      <c r="D1342" s="404"/>
      <c r="E1342" s="404"/>
      <c r="F1342" s="404"/>
      <c r="G1342" s="404"/>
      <c r="H1342" s="404"/>
    </row>
    <row r="1343" spans="2:8" x14ac:dyDescent="0.2">
      <c r="B1343" s="404"/>
      <c r="C1343" s="404"/>
      <c r="D1343" s="404"/>
      <c r="E1343" s="404"/>
      <c r="F1343" s="404"/>
      <c r="G1343" s="404"/>
      <c r="H1343" s="404"/>
    </row>
    <row r="1344" spans="2:8" x14ac:dyDescent="0.2">
      <c r="B1344" s="404"/>
      <c r="C1344" s="404"/>
      <c r="D1344" s="404"/>
      <c r="E1344" s="404"/>
      <c r="F1344" s="404"/>
      <c r="G1344" s="404"/>
      <c r="H1344" s="404"/>
    </row>
    <row r="1345" spans="2:8" x14ac:dyDescent="0.2">
      <c r="B1345" s="404"/>
      <c r="C1345" s="404"/>
      <c r="D1345" s="404"/>
      <c r="E1345" s="404"/>
      <c r="F1345" s="404"/>
      <c r="G1345" s="404"/>
      <c r="H1345" s="404"/>
    </row>
    <row r="1346" spans="2:8" x14ac:dyDescent="0.2">
      <c r="B1346" s="404"/>
      <c r="C1346" s="404"/>
      <c r="D1346" s="404"/>
      <c r="E1346" s="404"/>
      <c r="F1346" s="404"/>
      <c r="G1346" s="404"/>
      <c r="H1346" s="404"/>
    </row>
    <row r="1347" spans="2:8" x14ac:dyDescent="0.2">
      <c r="B1347" s="404"/>
      <c r="C1347" s="404"/>
      <c r="D1347" s="404"/>
      <c r="E1347" s="404"/>
      <c r="F1347" s="404"/>
      <c r="G1347" s="404"/>
      <c r="H1347" s="404"/>
    </row>
    <row r="1348" spans="2:8" x14ac:dyDescent="0.2">
      <c r="B1348" s="404"/>
      <c r="C1348" s="404"/>
      <c r="D1348" s="404"/>
      <c r="E1348" s="404"/>
      <c r="F1348" s="404"/>
      <c r="G1348" s="404"/>
      <c r="H1348" s="404"/>
    </row>
    <row r="1349" spans="2:8" x14ac:dyDescent="0.2">
      <c r="B1349" s="404"/>
      <c r="C1349" s="404"/>
      <c r="D1349" s="404"/>
      <c r="E1349" s="404"/>
      <c r="F1349" s="404"/>
      <c r="G1349" s="404"/>
      <c r="H1349" s="404"/>
    </row>
    <row r="1350" spans="2:8" x14ac:dyDescent="0.2">
      <c r="B1350" s="404"/>
      <c r="C1350" s="404"/>
      <c r="D1350" s="404"/>
      <c r="E1350" s="404"/>
      <c r="F1350" s="404"/>
      <c r="G1350" s="404"/>
      <c r="H1350" s="404"/>
    </row>
    <row r="1351" spans="2:8" x14ac:dyDescent="0.2">
      <c r="B1351" s="404"/>
      <c r="C1351" s="404"/>
      <c r="D1351" s="404"/>
      <c r="E1351" s="404"/>
      <c r="F1351" s="404"/>
      <c r="G1351" s="404"/>
      <c r="H1351" s="404"/>
    </row>
    <row r="1352" spans="2:8" x14ac:dyDescent="0.2">
      <c r="B1352" s="404"/>
      <c r="C1352" s="404"/>
      <c r="D1352" s="404"/>
      <c r="E1352" s="404"/>
      <c r="F1352" s="404"/>
      <c r="G1352" s="404"/>
      <c r="H1352" s="404"/>
    </row>
    <row r="1353" spans="2:8" x14ac:dyDescent="0.2">
      <c r="B1353" s="404"/>
      <c r="C1353" s="404"/>
      <c r="D1353" s="404"/>
      <c r="E1353" s="404"/>
      <c r="F1353" s="404"/>
      <c r="G1353" s="404"/>
      <c r="H1353" s="404"/>
    </row>
    <row r="1354" spans="2:8" x14ac:dyDescent="0.2">
      <c r="B1354" s="404"/>
      <c r="C1354" s="404"/>
      <c r="D1354" s="404"/>
      <c r="E1354" s="404"/>
      <c r="F1354" s="404"/>
      <c r="G1354" s="404"/>
      <c r="H1354" s="404"/>
    </row>
    <row r="1355" spans="2:8" x14ac:dyDescent="0.2">
      <c r="B1355" s="404"/>
      <c r="C1355" s="404"/>
      <c r="D1355" s="404"/>
      <c r="E1355" s="404"/>
      <c r="F1355" s="404"/>
      <c r="G1355" s="404"/>
      <c r="H1355" s="404"/>
    </row>
    <row r="1356" spans="2:8" x14ac:dyDescent="0.2">
      <c r="B1356" s="404"/>
      <c r="C1356" s="404"/>
      <c r="D1356" s="404"/>
      <c r="E1356" s="404"/>
      <c r="F1356" s="404"/>
      <c r="G1356" s="404"/>
      <c r="H1356" s="404"/>
    </row>
    <row r="1357" spans="2:8" x14ac:dyDescent="0.2">
      <c r="B1357" s="404"/>
      <c r="C1357" s="404"/>
      <c r="D1357" s="404"/>
      <c r="E1357" s="404"/>
      <c r="F1357" s="404"/>
      <c r="G1357" s="404"/>
      <c r="H1357" s="404"/>
    </row>
    <row r="1358" spans="2:8" x14ac:dyDescent="0.2">
      <c r="B1358" s="404"/>
      <c r="C1358" s="404"/>
      <c r="D1358" s="404"/>
      <c r="E1358" s="404"/>
      <c r="F1358" s="404"/>
      <c r="G1358" s="404"/>
      <c r="H1358" s="404"/>
    </row>
    <row r="1359" spans="2:8" x14ac:dyDescent="0.2">
      <c r="B1359" s="404"/>
      <c r="C1359" s="404"/>
      <c r="D1359" s="404"/>
      <c r="E1359" s="404"/>
      <c r="F1359" s="404"/>
      <c r="G1359" s="404"/>
      <c r="H1359" s="404"/>
    </row>
    <row r="1360" spans="2:8" x14ac:dyDescent="0.2">
      <c r="B1360" s="404"/>
      <c r="C1360" s="404"/>
      <c r="D1360" s="404"/>
      <c r="E1360" s="404"/>
      <c r="F1360" s="404"/>
      <c r="G1360" s="404"/>
      <c r="H1360" s="404"/>
    </row>
    <row r="1361" spans="2:8" x14ac:dyDescent="0.2">
      <c r="B1361" s="404"/>
      <c r="C1361" s="404"/>
      <c r="D1361" s="404"/>
      <c r="E1361" s="404"/>
      <c r="F1361" s="404"/>
      <c r="G1361" s="404"/>
      <c r="H1361" s="404"/>
    </row>
    <row r="1362" spans="2:8" x14ac:dyDescent="0.2">
      <c r="B1362" s="404"/>
      <c r="C1362" s="404"/>
      <c r="D1362" s="404"/>
      <c r="E1362" s="404"/>
      <c r="F1362" s="404"/>
      <c r="G1362" s="404"/>
      <c r="H1362" s="404"/>
    </row>
    <row r="1363" spans="2:8" x14ac:dyDescent="0.2">
      <c r="B1363" s="404"/>
      <c r="C1363" s="404"/>
      <c r="D1363" s="404"/>
      <c r="E1363" s="404"/>
      <c r="F1363" s="404"/>
      <c r="G1363" s="404"/>
      <c r="H1363" s="404"/>
    </row>
    <row r="1364" spans="2:8" x14ac:dyDescent="0.2">
      <c r="B1364" s="404"/>
      <c r="C1364" s="404"/>
      <c r="D1364" s="404"/>
      <c r="E1364" s="404"/>
      <c r="F1364" s="404"/>
      <c r="G1364" s="404"/>
      <c r="H1364" s="404"/>
    </row>
    <row r="1365" spans="2:8" x14ac:dyDescent="0.2">
      <c r="B1365" s="404"/>
      <c r="C1365" s="404"/>
      <c r="D1365" s="404"/>
      <c r="E1365" s="404"/>
      <c r="F1365" s="404"/>
      <c r="G1365" s="404"/>
      <c r="H1365" s="404"/>
    </row>
    <row r="1366" spans="2:8" x14ac:dyDescent="0.2">
      <c r="B1366" s="404"/>
      <c r="C1366" s="404"/>
      <c r="D1366" s="404"/>
      <c r="E1366" s="404"/>
      <c r="F1366" s="404"/>
      <c r="G1366" s="404"/>
      <c r="H1366" s="404"/>
    </row>
    <row r="1367" spans="2:8" x14ac:dyDescent="0.2">
      <c r="B1367" s="404"/>
      <c r="C1367" s="404"/>
      <c r="D1367" s="404"/>
      <c r="E1367" s="404"/>
      <c r="F1367" s="404"/>
      <c r="G1367" s="404"/>
      <c r="H1367" s="404"/>
    </row>
    <row r="1368" spans="2:8" x14ac:dyDescent="0.2">
      <c r="B1368" s="404"/>
      <c r="C1368" s="404"/>
      <c r="D1368" s="404"/>
      <c r="E1368" s="404"/>
      <c r="F1368" s="404"/>
      <c r="G1368" s="404"/>
      <c r="H1368" s="404"/>
    </row>
    <row r="1369" spans="2:8" x14ac:dyDescent="0.2">
      <c r="B1369" s="404"/>
      <c r="C1369" s="404"/>
      <c r="D1369" s="404"/>
      <c r="E1369" s="404"/>
      <c r="F1369" s="404"/>
      <c r="G1369" s="404"/>
      <c r="H1369" s="404"/>
    </row>
    <row r="1370" spans="2:8" x14ac:dyDescent="0.2">
      <c r="B1370" s="404"/>
      <c r="C1370" s="404"/>
      <c r="D1370" s="404"/>
      <c r="E1370" s="404"/>
      <c r="F1370" s="404"/>
      <c r="G1370" s="404"/>
      <c r="H1370" s="404"/>
    </row>
    <row r="1371" spans="2:8" x14ac:dyDescent="0.2">
      <c r="B1371" s="404"/>
      <c r="C1371" s="404"/>
      <c r="D1371" s="404"/>
      <c r="E1371" s="404"/>
      <c r="F1371" s="404"/>
      <c r="G1371" s="404"/>
      <c r="H1371" s="404"/>
    </row>
    <row r="1372" spans="2:8" x14ac:dyDescent="0.2">
      <c r="B1372" s="404"/>
      <c r="C1372" s="404"/>
      <c r="D1372" s="404"/>
      <c r="E1372" s="404"/>
      <c r="F1372" s="404"/>
      <c r="G1372" s="404"/>
      <c r="H1372" s="404"/>
    </row>
    <row r="1373" spans="2:8" x14ac:dyDescent="0.2">
      <c r="B1373" s="404"/>
      <c r="C1373" s="404"/>
      <c r="D1373" s="404"/>
      <c r="E1373" s="404"/>
      <c r="F1373" s="404"/>
      <c r="G1373" s="404"/>
      <c r="H1373" s="404"/>
    </row>
    <row r="1374" spans="2:8" x14ac:dyDescent="0.2">
      <c r="B1374" s="404"/>
      <c r="C1374" s="404"/>
      <c r="D1374" s="404"/>
      <c r="E1374" s="404"/>
      <c r="F1374" s="404"/>
      <c r="G1374" s="404"/>
      <c r="H1374" s="404"/>
    </row>
    <row r="1375" spans="2:8" x14ac:dyDescent="0.2">
      <c r="B1375" s="404"/>
      <c r="C1375" s="404"/>
      <c r="D1375" s="404"/>
      <c r="E1375" s="404"/>
      <c r="F1375" s="404"/>
      <c r="G1375" s="404"/>
      <c r="H1375" s="404"/>
    </row>
    <row r="1376" spans="2:8" x14ac:dyDescent="0.2">
      <c r="B1376" s="404"/>
      <c r="C1376" s="404"/>
      <c r="D1376" s="404"/>
      <c r="E1376" s="404"/>
      <c r="F1376" s="404"/>
      <c r="G1376" s="404"/>
      <c r="H1376" s="404"/>
    </row>
    <row r="1377" spans="2:8" x14ac:dyDescent="0.2">
      <c r="B1377" s="404"/>
      <c r="C1377" s="404"/>
      <c r="D1377" s="404"/>
      <c r="E1377" s="404"/>
      <c r="F1377" s="404"/>
      <c r="G1377" s="404"/>
      <c r="H1377" s="404"/>
    </row>
    <row r="1378" spans="2:8" x14ac:dyDescent="0.2">
      <c r="B1378" s="404"/>
      <c r="C1378" s="404"/>
      <c r="D1378" s="404"/>
      <c r="E1378" s="404"/>
      <c r="F1378" s="404"/>
      <c r="G1378" s="404"/>
      <c r="H1378" s="404"/>
    </row>
    <row r="1379" spans="2:8" x14ac:dyDescent="0.2">
      <c r="B1379" s="404"/>
      <c r="C1379" s="404"/>
      <c r="D1379" s="404"/>
      <c r="E1379" s="404"/>
      <c r="F1379" s="404"/>
      <c r="G1379" s="404"/>
      <c r="H1379" s="404"/>
    </row>
    <row r="1380" spans="2:8" x14ac:dyDescent="0.2">
      <c r="B1380" s="404"/>
      <c r="C1380" s="404"/>
      <c r="D1380" s="404"/>
      <c r="E1380" s="404"/>
      <c r="F1380" s="404"/>
      <c r="G1380" s="404"/>
      <c r="H1380" s="404"/>
    </row>
    <row r="1381" spans="2:8" x14ac:dyDescent="0.2">
      <c r="B1381" s="404"/>
      <c r="C1381" s="404"/>
      <c r="D1381" s="404"/>
      <c r="E1381" s="404"/>
      <c r="F1381" s="404"/>
      <c r="G1381" s="404"/>
      <c r="H1381" s="404"/>
    </row>
    <row r="1382" spans="2:8" x14ac:dyDescent="0.2">
      <c r="B1382" s="404"/>
      <c r="C1382" s="404"/>
      <c r="D1382" s="404"/>
      <c r="E1382" s="404"/>
      <c r="F1382" s="404"/>
      <c r="G1382" s="404"/>
      <c r="H1382" s="404"/>
    </row>
    <row r="1383" spans="2:8" x14ac:dyDescent="0.2">
      <c r="B1383" s="404"/>
      <c r="C1383" s="404"/>
      <c r="D1383" s="404"/>
      <c r="E1383" s="404"/>
      <c r="F1383" s="404"/>
      <c r="G1383" s="404"/>
      <c r="H1383" s="404"/>
    </row>
    <row r="1384" spans="2:8" x14ac:dyDescent="0.2">
      <c r="B1384" s="404"/>
      <c r="C1384" s="404"/>
      <c r="D1384" s="404"/>
      <c r="E1384" s="404"/>
      <c r="F1384" s="404"/>
      <c r="G1384" s="404"/>
      <c r="H1384" s="404"/>
    </row>
    <row r="1385" spans="2:8" x14ac:dyDescent="0.2">
      <c r="B1385" s="404"/>
      <c r="C1385" s="404"/>
      <c r="D1385" s="404"/>
      <c r="E1385" s="404"/>
      <c r="F1385" s="404"/>
      <c r="G1385" s="404"/>
      <c r="H1385" s="404"/>
    </row>
    <row r="1386" spans="2:8" x14ac:dyDescent="0.2">
      <c r="B1386" s="404"/>
      <c r="C1386" s="404"/>
      <c r="D1386" s="404"/>
      <c r="E1386" s="404"/>
      <c r="F1386" s="404"/>
      <c r="G1386" s="404"/>
      <c r="H1386" s="404"/>
    </row>
    <row r="1387" spans="2:8" x14ac:dyDescent="0.2">
      <c r="B1387" s="404"/>
      <c r="C1387" s="404"/>
      <c r="D1387" s="404"/>
      <c r="E1387" s="404"/>
      <c r="F1387" s="404"/>
      <c r="G1387" s="404"/>
      <c r="H1387" s="404"/>
    </row>
    <row r="1388" spans="2:8" x14ac:dyDescent="0.2">
      <c r="B1388" s="404"/>
      <c r="C1388" s="404"/>
      <c r="D1388" s="404"/>
      <c r="E1388" s="404"/>
      <c r="F1388" s="404"/>
      <c r="G1388" s="404"/>
      <c r="H1388" s="404"/>
    </row>
    <row r="1389" spans="2:8" x14ac:dyDescent="0.2">
      <c r="B1389" s="404"/>
      <c r="C1389" s="404"/>
      <c r="D1389" s="404"/>
      <c r="E1389" s="404"/>
      <c r="F1389" s="404"/>
      <c r="G1389" s="404"/>
      <c r="H1389" s="404"/>
    </row>
    <row r="1390" spans="2:8" x14ac:dyDescent="0.2">
      <c r="B1390" s="404"/>
      <c r="C1390" s="404"/>
      <c r="D1390" s="404"/>
      <c r="E1390" s="404"/>
      <c r="F1390" s="404"/>
      <c r="G1390" s="404"/>
      <c r="H1390" s="404"/>
    </row>
    <row r="1391" spans="2:8" x14ac:dyDescent="0.2">
      <c r="B1391" s="404"/>
      <c r="C1391" s="404"/>
      <c r="D1391" s="404"/>
      <c r="E1391" s="404"/>
      <c r="F1391" s="404"/>
      <c r="G1391" s="404"/>
      <c r="H1391" s="404"/>
    </row>
    <row r="1392" spans="2:8" x14ac:dyDescent="0.2">
      <c r="B1392" s="404"/>
      <c r="C1392" s="404"/>
      <c r="D1392" s="404"/>
      <c r="E1392" s="404"/>
      <c r="F1392" s="404"/>
      <c r="G1392" s="404"/>
      <c r="H1392" s="404"/>
    </row>
    <row r="1393" spans="2:8" x14ac:dyDescent="0.2">
      <c r="B1393" s="404"/>
      <c r="C1393" s="404"/>
      <c r="D1393" s="404"/>
      <c r="E1393" s="404"/>
      <c r="F1393" s="404"/>
      <c r="G1393" s="404"/>
      <c r="H1393" s="404"/>
    </row>
    <row r="1394" spans="2:8" x14ac:dyDescent="0.2">
      <c r="B1394" s="404"/>
      <c r="C1394" s="404"/>
      <c r="D1394" s="404"/>
      <c r="E1394" s="404"/>
      <c r="F1394" s="404"/>
      <c r="G1394" s="404"/>
      <c r="H1394" s="404"/>
    </row>
    <row r="1395" spans="2:8" x14ac:dyDescent="0.2">
      <c r="B1395" s="404"/>
      <c r="C1395" s="404"/>
      <c r="D1395" s="404"/>
      <c r="E1395" s="404"/>
      <c r="F1395" s="404"/>
      <c r="G1395" s="404"/>
      <c r="H1395" s="404"/>
    </row>
    <row r="1396" spans="2:8" x14ac:dyDescent="0.2">
      <c r="B1396" s="404"/>
      <c r="C1396" s="404"/>
      <c r="D1396" s="404"/>
      <c r="E1396" s="404"/>
      <c r="F1396" s="404"/>
      <c r="G1396" s="404"/>
      <c r="H1396" s="404"/>
    </row>
    <row r="1397" spans="2:8" x14ac:dyDescent="0.2">
      <c r="B1397" s="404"/>
      <c r="C1397" s="404"/>
      <c r="D1397" s="404"/>
      <c r="E1397" s="404"/>
      <c r="F1397" s="404"/>
      <c r="G1397" s="404"/>
      <c r="H1397" s="404"/>
    </row>
    <row r="1398" spans="2:8" x14ac:dyDescent="0.2">
      <c r="B1398" s="404"/>
      <c r="C1398" s="404"/>
      <c r="D1398" s="404"/>
      <c r="E1398" s="404"/>
      <c r="F1398" s="404"/>
      <c r="G1398" s="404"/>
      <c r="H1398" s="404"/>
    </row>
    <row r="1399" spans="2:8" x14ac:dyDescent="0.2">
      <c r="B1399" s="404"/>
      <c r="C1399" s="404"/>
      <c r="D1399" s="404"/>
      <c r="E1399" s="404"/>
      <c r="F1399" s="404"/>
      <c r="G1399" s="404"/>
      <c r="H1399" s="404"/>
    </row>
    <row r="1400" spans="2:8" x14ac:dyDescent="0.2">
      <c r="B1400" s="404"/>
      <c r="C1400" s="404"/>
      <c r="D1400" s="404"/>
      <c r="E1400" s="404"/>
      <c r="F1400" s="404"/>
      <c r="G1400" s="404"/>
      <c r="H1400" s="404"/>
    </row>
    <row r="1401" spans="2:8" x14ac:dyDescent="0.2">
      <c r="B1401" s="404"/>
      <c r="C1401" s="404"/>
      <c r="D1401" s="404"/>
      <c r="E1401" s="404"/>
      <c r="F1401" s="404"/>
      <c r="G1401" s="404"/>
      <c r="H1401" s="404"/>
    </row>
    <row r="1402" spans="2:8" x14ac:dyDescent="0.2">
      <c r="B1402" s="404"/>
      <c r="C1402" s="404"/>
      <c r="D1402" s="404"/>
      <c r="E1402" s="404"/>
      <c r="F1402" s="404"/>
      <c r="G1402" s="404"/>
      <c r="H1402" s="404"/>
    </row>
    <row r="1403" spans="2:8" x14ac:dyDescent="0.2">
      <c r="B1403" s="404"/>
      <c r="C1403" s="404"/>
      <c r="D1403" s="404"/>
      <c r="E1403" s="404"/>
      <c r="F1403" s="404"/>
      <c r="G1403" s="404"/>
      <c r="H1403" s="404"/>
    </row>
    <row r="1404" spans="2:8" x14ac:dyDescent="0.2">
      <c r="B1404" s="404"/>
      <c r="C1404" s="404"/>
      <c r="D1404" s="404"/>
      <c r="E1404" s="404"/>
      <c r="F1404" s="404"/>
      <c r="G1404" s="404"/>
      <c r="H1404" s="404"/>
    </row>
    <row r="1405" spans="2:8" x14ac:dyDescent="0.2">
      <c r="B1405" s="404"/>
      <c r="C1405" s="404"/>
      <c r="D1405" s="404"/>
      <c r="E1405" s="404"/>
      <c r="F1405" s="404"/>
      <c r="G1405" s="404"/>
      <c r="H1405" s="404"/>
    </row>
    <row r="1406" spans="2:8" x14ac:dyDescent="0.2">
      <c r="B1406" s="404"/>
      <c r="C1406" s="404"/>
      <c r="D1406" s="404"/>
      <c r="E1406" s="404"/>
      <c r="F1406" s="404"/>
      <c r="G1406" s="404"/>
      <c r="H1406" s="404"/>
    </row>
    <row r="1407" spans="2:8" x14ac:dyDescent="0.2">
      <c r="B1407" s="404"/>
      <c r="C1407" s="404"/>
      <c r="D1407" s="404"/>
      <c r="E1407" s="404"/>
      <c r="F1407" s="404"/>
      <c r="G1407" s="404"/>
      <c r="H1407" s="404"/>
    </row>
    <row r="1408" spans="2:8" x14ac:dyDescent="0.2">
      <c r="B1408" s="404"/>
      <c r="C1408" s="404"/>
      <c r="D1408" s="404"/>
      <c r="E1408" s="404"/>
      <c r="F1408" s="404"/>
      <c r="G1408" s="404"/>
      <c r="H1408" s="404"/>
    </row>
    <row r="1409" spans="2:8" x14ac:dyDescent="0.2">
      <c r="B1409" s="404"/>
      <c r="C1409" s="404"/>
      <c r="D1409" s="404"/>
      <c r="E1409" s="404"/>
      <c r="F1409" s="404"/>
      <c r="G1409" s="404"/>
      <c r="H1409" s="404"/>
    </row>
    <row r="1410" spans="2:8" x14ac:dyDescent="0.2">
      <c r="B1410" s="404"/>
      <c r="C1410" s="404"/>
      <c r="D1410" s="404"/>
      <c r="E1410" s="404"/>
      <c r="F1410" s="404"/>
      <c r="G1410" s="404"/>
      <c r="H1410" s="404"/>
    </row>
    <row r="1411" spans="2:8" x14ac:dyDescent="0.2">
      <c r="B1411" s="404"/>
      <c r="C1411" s="404"/>
      <c r="D1411" s="404"/>
      <c r="E1411" s="404"/>
      <c r="F1411" s="404"/>
      <c r="G1411" s="404"/>
      <c r="H1411" s="404"/>
    </row>
    <row r="1412" spans="2:8" x14ac:dyDescent="0.2">
      <c r="B1412" s="404"/>
      <c r="C1412" s="404"/>
      <c r="D1412" s="404"/>
      <c r="E1412" s="404"/>
      <c r="F1412" s="404"/>
      <c r="G1412" s="404"/>
      <c r="H1412" s="404"/>
    </row>
    <row r="1413" spans="2:8" x14ac:dyDescent="0.2">
      <c r="B1413" s="404"/>
      <c r="C1413" s="404"/>
      <c r="D1413" s="404"/>
      <c r="E1413" s="404"/>
      <c r="F1413" s="404"/>
      <c r="G1413" s="404"/>
      <c r="H1413" s="404"/>
    </row>
    <row r="1414" spans="2:8" x14ac:dyDescent="0.2">
      <c r="B1414" s="404"/>
      <c r="C1414" s="404"/>
      <c r="D1414" s="404"/>
      <c r="E1414" s="404"/>
      <c r="F1414" s="404"/>
      <c r="G1414" s="404"/>
      <c r="H1414" s="404"/>
    </row>
    <row r="1415" spans="2:8" x14ac:dyDescent="0.2">
      <c r="B1415" s="404"/>
      <c r="C1415" s="404"/>
      <c r="D1415" s="404"/>
      <c r="E1415" s="404"/>
      <c r="F1415" s="404"/>
      <c r="G1415" s="404"/>
      <c r="H1415" s="404"/>
    </row>
    <row r="1416" spans="2:8" x14ac:dyDescent="0.2">
      <c r="B1416" s="404"/>
      <c r="C1416" s="404"/>
      <c r="D1416" s="404"/>
      <c r="E1416" s="404"/>
      <c r="F1416" s="404"/>
      <c r="G1416" s="404"/>
      <c r="H1416" s="404"/>
    </row>
    <row r="1417" spans="2:8" x14ac:dyDescent="0.2">
      <c r="B1417" s="404"/>
      <c r="C1417" s="404"/>
      <c r="D1417" s="404"/>
      <c r="E1417" s="404"/>
      <c r="F1417" s="404"/>
      <c r="G1417" s="404"/>
      <c r="H1417" s="404"/>
    </row>
    <row r="1418" spans="2:8" x14ac:dyDescent="0.2">
      <c r="B1418" s="404"/>
      <c r="C1418" s="404"/>
      <c r="D1418" s="404"/>
      <c r="E1418" s="404"/>
      <c r="F1418" s="404"/>
      <c r="G1418" s="404"/>
      <c r="H1418" s="404"/>
    </row>
    <row r="1419" spans="2:8" x14ac:dyDescent="0.2">
      <c r="B1419" s="404"/>
      <c r="C1419" s="404"/>
      <c r="D1419" s="404"/>
      <c r="E1419" s="404"/>
      <c r="F1419" s="404"/>
      <c r="G1419" s="404"/>
      <c r="H1419" s="404"/>
    </row>
    <row r="1420" spans="2:8" x14ac:dyDescent="0.2">
      <c r="B1420" s="404"/>
      <c r="C1420" s="404"/>
      <c r="D1420" s="404"/>
      <c r="E1420" s="404"/>
      <c r="F1420" s="404"/>
      <c r="G1420" s="404"/>
      <c r="H1420" s="404"/>
    </row>
    <row r="1421" spans="2:8" x14ac:dyDescent="0.2">
      <c r="B1421" s="404"/>
      <c r="C1421" s="404"/>
      <c r="D1421" s="404"/>
      <c r="E1421" s="404"/>
      <c r="F1421" s="404"/>
      <c r="G1421" s="404"/>
      <c r="H1421" s="404"/>
    </row>
    <row r="1422" spans="2:8" x14ac:dyDescent="0.2">
      <c r="B1422" s="404"/>
      <c r="C1422" s="404"/>
      <c r="D1422" s="404"/>
      <c r="E1422" s="404"/>
      <c r="F1422" s="404"/>
      <c r="G1422" s="404"/>
      <c r="H1422" s="404"/>
    </row>
    <row r="1423" spans="2:8" x14ac:dyDescent="0.2">
      <c r="B1423" s="404"/>
      <c r="C1423" s="404"/>
      <c r="D1423" s="404"/>
      <c r="E1423" s="404"/>
      <c r="F1423" s="404"/>
      <c r="G1423" s="404"/>
      <c r="H1423" s="404"/>
    </row>
    <row r="1424" spans="2:8" x14ac:dyDescent="0.2">
      <c r="B1424" s="404"/>
      <c r="C1424" s="404"/>
      <c r="D1424" s="404"/>
      <c r="E1424" s="404"/>
      <c r="F1424" s="404"/>
      <c r="G1424" s="404"/>
      <c r="H1424" s="404"/>
    </row>
    <row r="1425" spans="2:8" x14ac:dyDescent="0.2">
      <c r="B1425" s="404"/>
      <c r="C1425" s="404"/>
      <c r="D1425" s="404"/>
      <c r="E1425" s="404"/>
      <c r="F1425" s="404"/>
      <c r="G1425" s="404"/>
      <c r="H1425" s="404"/>
    </row>
    <row r="1426" spans="2:8" x14ac:dyDescent="0.2">
      <c r="B1426" s="404"/>
      <c r="C1426" s="404"/>
      <c r="D1426" s="404"/>
      <c r="E1426" s="404"/>
      <c r="F1426" s="404"/>
      <c r="G1426" s="404"/>
      <c r="H1426" s="404"/>
    </row>
    <row r="1427" spans="2:8" x14ac:dyDescent="0.2">
      <c r="B1427" s="404"/>
      <c r="C1427" s="404"/>
      <c r="D1427" s="404"/>
      <c r="E1427" s="404"/>
      <c r="F1427" s="404"/>
      <c r="G1427" s="404"/>
      <c r="H1427" s="404"/>
    </row>
    <row r="1428" spans="2:8" x14ac:dyDescent="0.2">
      <c r="B1428" s="404"/>
      <c r="C1428" s="404"/>
      <c r="D1428" s="404"/>
      <c r="E1428" s="404"/>
      <c r="F1428" s="404"/>
      <c r="G1428" s="404"/>
      <c r="H1428" s="404"/>
    </row>
    <row r="1429" spans="2:8" x14ac:dyDescent="0.2">
      <c r="B1429" s="404"/>
      <c r="C1429" s="404"/>
      <c r="D1429" s="404"/>
      <c r="E1429" s="404"/>
      <c r="F1429" s="404"/>
      <c r="G1429" s="404"/>
      <c r="H1429" s="404"/>
    </row>
    <row r="1430" spans="2:8" x14ac:dyDescent="0.2">
      <c r="B1430" s="404"/>
      <c r="C1430" s="404"/>
      <c r="D1430" s="404"/>
      <c r="E1430" s="404"/>
      <c r="F1430" s="404"/>
      <c r="G1430" s="404"/>
      <c r="H1430" s="404"/>
    </row>
    <row r="1431" spans="2:8" x14ac:dyDescent="0.2">
      <c r="B1431" s="404"/>
      <c r="C1431" s="404"/>
      <c r="D1431" s="404"/>
      <c r="E1431" s="404"/>
      <c r="F1431" s="404"/>
      <c r="G1431" s="404"/>
      <c r="H1431" s="404"/>
    </row>
    <row r="1432" spans="2:8" x14ac:dyDescent="0.2">
      <c r="B1432" s="404"/>
      <c r="C1432" s="404"/>
      <c r="D1432" s="404"/>
      <c r="E1432" s="404"/>
      <c r="F1432" s="404"/>
      <c r="G1432" s="404"/>
      <c r="H1432" s="404"/>
    </row>
    <row r="1433" spans="2:8" x14ac:dyDescent="0.2">
      <c r="B1433" s="404"/>
      <c r="C1433" s="404"/>
      <c r="D1433" s="404"/>
      <c r="E1433" s="404"/>
      <c r="F1433" s="404"/>
      <c r="G1433" s="404"/>
      <c r="H1433" s="404"/>
    </row>
    <row r="1434" spans="2:8" x14ac:dyDescent="0.2">
      <c r="B1434" s="404"/>
      <c r="C1434" s="404"/>
      <c r="D1434" s="404"/>
      <c r="E1434" s="404"/>
      <c r="F1434" s="404"/>
      <c r="G1434" s="404"/>
      <c r="H1434" s="404"/>
    </row>
    <row r="1435" spans="2:8" x14ac:dyDescent="0.2">
      <c r="B1435" s="404"/>
      <c r="C1435" s="404"/>
      <c r="D1435" s="404"/>
      <c r="E1435" s="404"/>
      <c r="F1435" s="404"/>
      <c r="G1435" s="404"/>
      <c r="H1435" s="404"/>
    </row>
    <row r="1436" spans="2:8" x14ac:dyDescent="0.2">
      <c r="B1436" s="404"/>
      <c r="C1436" s="404"/>
      <c r="D1436" s="404"/>
      <c r="E1436" s="404"/>
      <c r="F1436" s="404"/>
      <c r="G1436" s="404"/>
      <c r="H1436" s="404"/>
    </row>
    <row r="1437" spans="2:8" x14ac:dyDescent="0.2">
      <c r="B1437" s="404"/>
      <c r="C1437" s="404"/>
      <c r="D1437" s="404"/>
      <c r="E1437" s="404"/>
      <c r="F1437" s="404"/>
      <c r="G1437" s="404"/>
      <c r="H1437" s="404"/>
    </row>
    <row r="1438" spans="2:8" x14ac:dyDescent="0.2">
      <c r="B1438" s="404"/>
      <c r="C1438" s="404"/>
      <c r="D1438" s="404"/>
      <c r="E1438" s="404"/>
      <c r="F1438" s="404"/>
      <c r="G1438" s="404"/>
      <c r="H1438" s="404"/>
    </row>
    <row r="1439" spans="2:8" x14ac:dyDescent="0.2">
      <c r="B1439" s="404"/>
      <c r="C1439" s="404"/>
      <c r="D1439" s="404"/>
      <c r="E1439" s="404"/>
      <c r="F1439" s="404"/>
      <c r="G1439" s="404"/>
      <c r="H1439" s="404"/>
    </row>
    <row r="1440" spans="2:8" x14ac:dyDescent="0.2">
      <c r="B1440" s="404"/>
      <c r="C1440" s="404"/>
      <c r="D1440" s="404"/>
      <c r="E1440" s="404"/>
      <c r="F1440" s="404"/>
      <c r="G1440" s="404"/>
      <c r="H1440" s="404"/>
    </row>
    <row r="1441" spans="2:8" x14ac:dyDescent="0.2">
      <c r="B1441" s="404"/>
      <c r="C1441" s="404"/>
      <c r="D1441" s="404"/>
      <c r="E1441" s="404"/>
      <c r="F1441" s="404"/>
      <c r="G1441" s="404"/>
      <c r="H1441" s="404"/>
    </row>
    <row r="1442" spans="2:8" x14ac:dyDescent="0.2">
      <c r="B1442" s="404"/>
      <c r="C1442" s="404"/>
      <c r="D1442" s="404"/>
      <c r="E1442" s="404"/>
      <c r="F1442" s="404"/>
      <c r="G1442" s="404"/>
      <c r="H1442" s="404"/>
    </row>
    <row r="1443" spans="2:8" x14ac:dyDescent="0.2">
      <c r="B1443" s="404"/>
      <c r="C1443" s="404"/>
      <c r="D1443" s="404"/>
      <c r="E1443" s="404"/>
      <c r="F1443" s="404"/>
      <c r="G1443" s="404"/>
      <c r="H1443" s="404"/>
    </row>
    <row r="1444" spans="2:8" x14ac:dyDescent="0.2">
      <c r="B1444" s="404"/>
      <c r="C1444" s="404"/>
      <c r="D1444" s="404"/>
      <c r="E1444" s="404"/>
      <c r="F1444" s="404"/>
      <c r="G1444" s="404"/>
      <c r="H1444" s="404"/>
    </row>
    <row r="1445" spans="2:8" x14ac:dyDescent="0.2">
      <c r="B1445" s="404"/>
      <c r="C1445" s="404"/>
      <c r="D1445" s="404"/>
      <c r="E1445" s="404"/>
      <c r="F1445" s="404"/>
      <c r="G1445" s="404"/>
      <c r="H1445" s="404"/>
    </row>
    <row r="1446" spans="2:8" x14ac:dyDescent="0.2">
      <c r="B1446" s="404"/>
      <c r="C1446" s="404"/>
      <c r="D1446" s="404"/>
      <c r="E1446" s="404"/>
      <c r="F1446" s="404"/>
      <c r="G1446" s="404"/>
      <c r="H1446" s="404"/>
    </row>
    <row r="1447" spans="2:8" x14ac:dyDescent="0.2">
      <c r="B1447" s="404"/>
      <c r="C1447" s="404"/>
      <c r="D1447" s="404"/>
      <c r="E1447" s="404"/>
      <c r="F1447" s="404"/>
      <c r="G1447" s="404"/>
      <c r="H1447" s="404"/>
    </row>
    <row r="1448" spans="2:8" x14ac:dyDescent="0.2">
      <c r="B1448" s="404"/>
      <c r="C1448" s="404"/>
      <c r="D1448" s="404"/>
      <c r="E1448" s="404"/>
      <c r="F1448" s="404"/>
      <c r="G1448" s="404"/>
      <c r="H1448" s="404"/>
    </row>
    <row r="1449" spans="2:8" x14ac:dyDescent="0.2">
      <c r="B1449" s="404"/>
      <c r="C1449" s="404"/>
      <c r="D1449" s="404"/>
      <c r="E1449" s="404"/>
      <c r="F1449" s="404"/>
      <c r="G1449" s="404"/>
      <c r="H1449" s="404"/>
    </row>
    <row r="1450" spans="2:8" x14ac:dyDescent="0.2">
      <c r="B1450" s="404"/>
      <c r="C1450" s="404"/>
      <c r="D1450" s="404"/>
      <c r="E1450" s="404"/>
      <c r="F1450" s="404"/>
      <c r="G1450" s="404"/>
      <c r="H1450" s="404"/>
    </row>
    <row r="1451" spans="2:8" x14ac:dyDescent="0.2">
      <c r="B1451" s="404"/>
      <c r="C1451" s="404"/>
      <c r="D1451" s="404"/>
      <c r="E1451" s="404"/>
      <c r="F1451" s="404"/>
      <c r="G1451" s="404"/>
      <c r="H1451" s="404"/>
    </row>
    <row r="1452" spans="2:8" x14ac:dyDescent="0.2">
      <c r="B1452" s="404"/>
      <c r="C1452" s="404"/>
      <c r="D1452" s="404"/>
      <c r="E1452" s="404"/>
      <c r="F1452" s="404"/>
      <c r="G1452" s="404"/>
      <c r="H1452" s="404"/>
    </row>
    <row r="1453" spans="2:8" x14ac:dyDescent="0.2">
      <c r="B1453" s="404"/>
      <c r="C1453" s="404"/>
      <c r="D1453" s="404"/>
      <c r="E1453" s="404"/>
      <c r="F1453" s="404"/>
      <c r="G1453" s="404"/>
      <c r="H1453" s="404"/>
    </row>
    <row r="1454" spans="2:8" x14ac:dyDescent="0.2">
      <c r="B1454" s="404"/>
      <c r="C1454" s="404"/>
      <c r="D1454" s="404"/>
      <c r="E1454" s="404"/>
      <c r="F1454" s="404"/>
      <c r="G1454" s="404"/>
      <c r="H1454" s="404"/>
    </row>
    <row r="1455" spans="2:8" x14ac:dyDescent="0.2">
      <c r="B1455" s="404"/>
      <c r="C1455" s="404"/>
      <c r="D1455" s="404"/>
      <c r="E1455" s="404"/>
      <c r="F1455" s="404"/>
      <c r="G1455" s="404"/>
      <c r="H1455" s="404"/>
    </row>
    <row r="1456" spans="2:8" x14ac:dyDescent="0.2">
      <c r="B1456" s="404"/>
      <c r="C1456" s="404"/>
      <c r="D1456" s="404"/>
      <c r="E1456" s="404"/>
      <c r="F1456" s="404"/>
      <c r="G1456" s="404"/>
      <c r="H1456" s="404"/>
    </row>
    <row r="1457" spans="2:8" x14ac:dyDescent="0.2">
      <c r="B1457" s="404"/>
      <c r="C1457" s="404"/>
      <c r="D1457" s="404"/>
      <c r="E1457" s="404"/>
      <c r="F1457" s="404"/>
      <c r="G1457" s="404"/>
      <c r="H1457" s="404"/>
    </row>
    <row r="1458" spans="2:8" x14ac:dyDescent="0.2">
      <c r="B1458" s="404"/>
      <c r="C1458" s="404"/>
      <c r="D1458" s="404"/>
      <c r="E1458" s="404"/>
      <c r="F1458" s="404"/>
      <c r="G1458" s="404"/>
      <c r="H1458" s="404"/>
    </row>
    <row r="1459" spans="2:8" x14ac:dyDescent="0.2">
      <c r="B1459" s="404"/>
      <c r="C1459" s="404"/>
      <c r="D1459" s="404"/>
      <c r="E1459" s="404"/>
      <c r="F1459" s="404"/>
      <c r="G1459" s="404"/>
      <c r="H1459" s="404"/>
    </row>
    <row r="1460" spans="2:8" x14ac:dyDescent="0.2">
      <c r="B1460" s="404"/>
      <c r="C1460" s="404"/>
      <c r="D1460" s="404"/>
      <c r="E1460" s="404"/>
      <c r="F1460" s="404"/>
      <c r="G1460" s="404"/>
      <c r="H1460" s="404"/>
    </row>
    <row r="1461" spans="2:8" x14ac:dyDescent="0.2">
      <c r="B1461" s="404"/>
      <c r="C1461" s="404"/>
      <c r="D1461" s="404"/>
      <c r="E1461" s="404"/>
      <c r="F1461" s="404"/>
      <c r="G1461" s="404"/>
      <c r="H1461" s="404"/>
    </row>
    <row r="1462" spans="2:8" x14ac:dyDescent="0.2">
      <c r="B1462" s="404"/>
      <c r="C1462" s="404"/>
      <c r="D1462" s="404"/>
      <c r="E1462" s="404"/>
      <c r="F1462" s="404"/>
      <c r="G1462" s="404"/>
      <c r="H1462" s="404"/>
    </row>
    <row r="1463" spans="2:8" x14ac:dyDescent="0.2">
      <c r="B1463" s="404"/>
      <c r="C1463" s="404"/>
      <c r="D1463" s="404"/>
      <c r="E1463" s="404"/>
      <c r="F1463" s="404"/>
      <c r="G1463" s="404"/>
      <c r="H1463" s="404"/>
    </row>
    <row r="1464" spans="2:8" x14ac:dyDescent="0.2">
      <c r="B1464" s="404"/>
      <c r="C1464" s="404"/>
      <c r="D1464" s="404"/>
      <c r="E1464" s="404"/>
      <c r="F1464" s="404"/>
      <c r="G1464" s="404"/>
      <c r="H1464" s="404"/>
    </row>
    <row r="1465" spans="2:8" x14ac:dyDescent="0.2">
      <c r="B1465" s="404"/>
      <c r="C1465" s="404"/>
      <c r="D1465" s="404"/>
      <c r="E1465" s="404"/>
      <c r="F1465" s="404"/>
      <c r="G1465" s="404"/>
      <c r="H1465" s="404"/>
    </row>
    <row r="1466" spans="2:8" x14ac:dyDescent="0.2">
      <c r="B1466" s="404"/>
      <c r="C1466" s="404"/>
      <c r="D1466" s="404"/>
      <c r="E1466" s="404"/>
      <c r="F1466" s="404"/>
      <c r="G1466" s="404"/>
      <c r="H1466" s="404"/>
    </row>
    <row r="1467" spans="2:8" x14ac:dyDescent="0.2">
      <c r="B1467" s="404"/>
      <c r="C1467" s="404"/>
      <c r="D1467" s="404"/>
      <c r="E1467" s="404"/>
      <c r="F1467" s="404"/>
      <c r="G1467" s="404"/>
      <c r="H1467" s="404"/>
    </row>
    <row r="1468" spans="2:8" x14ac:dyDescent="0.2">
      <c r="B1468" s="404"/>
      <c r="C1468" s="404"/>
      <c r="D1468" s="404"/>
      <c r="E1468" s="404"/>
      <c r="F1468" s="404"/>
      <c r="G1468" s="404"/>
      <c r="H1468" s="404"/>
    </row>
    <row r="1469" spans="2:8" x14ac:dyDescent="0.2">
      <c r="B1469" s="404"/>
      <c r="C1469" s="404"/>
      <c r="D1469" s="404"/>
      <c r="E1469" s="404"/>
      <c r="F1469" s="404"/>
      <c r="G1469" s="404"/>
      <c r="H1469" s="404"/>
    </row>
    <row r="1470" spans="2:8" x14ac:dyDescent="0.2">
      <c r="B1470" s="404"/>
      <c r="C1470" s="404"/>
      <c r="D1470" s="404"/>
      <c r="E1470" s="404"/>
      <c r="F1470" s="404"/>
      <c r="G1470" s="404"/>
      <c r="H1470" s="404"/>
    </row>
    <row r="1471" spans="2:8" x14ac:dyDescent="0.2">
      <c r="B1471" s="404"/>
      <c r="C1471" s="404"/>
      <c r="D1471" s="404"/>
      <c r="E1471" s="404"/>
      <c r="F1471" s="404"/>
      <c r="G1471" s="404"/>
      <c r="H1471" s="404"/>
    </row>
    <row r="1472" spans="2:8" x14ac:dyDescent="0.2">
      <c r="B1472" s="404"/>
      <c r="C1472" s="404"/>
      <c r="D1472" s="404"/>
      <c r="E1472" s="404"/>
      <c r="F1472" s="404"/>
      <c r="G1472" s="404"/>
      <c r="H1472" s="404"/>
    </row>
    <row r="1473" spans="2:8" x14ac:dyDescent="0.2">
      <c r="B1473" s="404"/>
      <c r="C1473" s="404"/>
      <c r="D1473" s="404"/>
      <c r="E1473" s="404"/>
      <c r="F1473" s="404"/>
      <c r="G1473" s="404"/>
      <c r="H1473" s="404"/>
    </row>
    <row r="1474" spans="2:8" x14ac:dyDescent="0.2">
      <c r="B1474" s="404"/>
      <c r="C1474" s="404"/>
      <c r="D1474" s="404"/>
      <c r="E1474" s="404"/>
      <c r="F1474" s="404"/>
      <c r="G1474" s="404"/>
      <c r="H1474" s="404"/>
    </row>
    <row r="1475" spans="2:8" x14ac:dyDescent="0.2">
      <c r="B1475" s="404"/>
      <c r="C1475" s="404"/>
      <c r="D1475" s="404"/>
      <c r="E1475" s="404"/>
      <c r="F1475" s="404"/>
      <c r="G1475" s="404"/>
      <c r="H1475" s="404"/>
    </row>
    <row r="1476" spans="2:8" x14ac:dyDescent="0.2">
      <c r="B1476" s="404"/>
      <c r="C1476" s="404"/>
      <c r="D1476" s="404"/>
      <c r="E1476" s="404"/>
      <c r="F1476" s="404"/>
      <c r="G1476" s="404"/>
      <c r="H1476" s="404"/>
    </row>
    <row r="1477" spans="2:8" x14ac:dyDescent="0.2">
      <c r="B1477" s="404"/>
      <c r="C1477" s="404"/>
      <c r="D1477" s="404"/>
      <c r="E1477" s="404"/>
      <c r="F1477" s="404"/>
      <c r="G1477" s="404"/>
      <c r="H1477" s="404"/>
    </row>
    <row r="1478" spans="2:8" x14ac:dyDescent="0.2">
      <c r="B1478" s="404"/>
      <c r="C1478" s="404"/>
      <c r="D1478" s="404"/>
      <c r="E1478" s="404"/>
      <c r="F1478" s="404"/>
      <c r="G1478" s="404"/>
      <c r="H1478" s="404"/>
    </row>
    <row r="1479" spans="2:8" x14ac:dyDescent="0.2">
      <c r="B1479" s="404"/>
      <c r="C1479" s="404"/>
      <c r="D1479" s="404"/>
      <c r="E1479" s="404"/>
      <c r="F1479" s="404"/>
      <c r="G1479" s="404"/>
      <c r="H1479" s="404"/>
    </row>
    <row r="1480" spans="2:8" x14ac:dyDescent="0.2">
      <c r="B1480" s="404"/>
      <c r="C1480" s="404"/>
      <c r="D1480" s="404"/>
      <c r="E1480" s="404"/>
      <c r="F1480" s="404"/>
      <c r="G1480" s="404"/>
      <c r="H1480" s="404"/>
    </row>
    <row r="1481" spans="2:8" x14ac:dyDescent="0.2">
      <c r="B1481" s="404"/>
      <c r="C1481" s="404"/>
      <c r="D1481" s="404"/>
      <c r="E1481" s="404"/>
      <c r="F1481" s="404"/>
      <c r="G1481" s="404"/>
      <c r="H1481" s="404"/>
    </row>
    <row r="1482" spans="2:8" x14ac:dyDescent="0.2">
      <c r="B1482" s="404"/>
      <c r="C1482" s="404"/>
      <c r="D1482" s="404"/>
      <c r="E1482" s="404"/>
      <c r="F1482" s="404"/>
      <c r="G1482" s="404"/>
      <c r="H1482" s="404"/>
    </row>
    <row r="1483" spans="2:8" x14ac:dyDescent="0.2">
      <c r="B1483" s="404"/>
      <c r="C1483" s="404"/>
      <c r="D1483" s="404"/>
      <c r="E1483" s="404"/>
      <c r="F1483" s="404"/>
      <c r="G1483" s="404"/>
      <c r="H1483" s="404"/>
    </row>
    <row r="1484" spans="2:8" x14ac:dyDescent="0.2">
      <c r="B1484" s="404"/>
      <c r="C1484" s="404"/>
      <c r="D1484" s="404"/>
      <c r="E1484" s="404"/>
      <c r="F1484" s="404"/>
      <c r="G1484" s="404"/>
      <c r="H1484" s="404"/>
    </row>
    <row r="1485" spans="2:8" x14ac:dyDescent="0.2">
      <c r="B1485" s="404"/>
      <c r="C1485" s="404"/>
      <c r="D1485" s="404"/>
      <c r="E1485" s="404"/>
      <c r="F1485" s="404"/>
      <c r="G1485" s="404"/>
      <c r="H1485" s="404"/>
    </row>
    <row r="1486" spans="2:8" x14ac:dyDescent="0.2">
      <c r="B1486" s="404"/>
      <c r="C1486" s="404"/>
      <c r="D1486" s="404"/>
      <c r="E1486" s="404"/>
      <c r="F1486" s="404"/>
      <c r="G1486" s="404"/>
      <c r="H1486" s="404"/>
    </row>
    <row r="1487" spans="2:8" x14ac:dyDescent="0.2">
      <c r="B1487" s="404"/>
      <c r="C1487" s="404"/>
      <c r="D1487" s="404"/>
      <c r="E1487" s="404"/>
      <c r="F1487" s="404"/>
      <c r="G1487" s="404"/>
      <c r="H1487" s="404"/>
    </row>
    <row r="1488" spans="2:8" x14ac:dyDescent="0.2">
      <c r="B1488" s="404"/>
      <c r="C1488" s="404"/>
      <c r="D1488" s="404"/>
      <c r="E1488" s="404"/>
      <c r="F1488" s="404"/>
      <c r="G1488" s="404"/>
      <c r="H1488" s="404"/>
    </row>
    <row r="1489" spans="2:8" x14ac:dyDescent="0.2">
      <c r="B1489" s="404"/>
      <c r="C1489" s="404"/>
      <c r="D1489" s="404"/>
      <c r="E1489" s="404"/>
      <c r="F1489" s="404"/>
      <c r="G1489" s="404"/>
      <c r="H1489" s="404"/>
    </row>
    <row r="1490" spans="2:8" x14ac:dyDescent="0.2">
      <c r="B1490" s="404"/>
      <c r="C1490" s="404"/>
      <c r="D1490" s="404"/>
      <c r="E1490" s="404"/>
      <c r="F1490" s="404"/>
      <c r="G1490" s="404"/>
      <c r="H1490" s="404"/>
    </row>
    <row r="1491" spans="2:8" x14ac:dyDescent="0.2">
      <c r="B1491" s="404"/>
      <c r="C1491" s="404"/>
      <c r="D1491" s="404"/>
      <c r="E1491" s="404"/>
      <c r="F1491" s="404"/>
      <c r="G1491" s="404"/>
      <c r="H1491" s="404"/>
    </row>
    <row r="1492" spans="2:8" x14ac:dyDescent="0.2">
      <c r="B1492" s="404"/>
      <c r="C1492" s="404"/>
      <c r="D1492" s="404"/>
      <c r="E1492" s="404"/>
      <c r="F1492" s="404"/>
      <c r="G1492" s="404"/>
      <c r="H1492" s="404"/>
    </row>
    <row r="1493" spans="2:8" x14ac:dyDescent="0.2">
      <c r="B1493" s="404"/>
      <c r="C1493" s="404"/>
      <c r="D1493" s="404"/>
      <c r="E1493" s="404"/>
      <c r="F1493" s="404"/>
      <c r="G1493" s="404"/>
      <c r="H1493" s="404"/>
    </row>
    <row r="1494" spans="2:8" x14ac:dyDescent="0.2">
      <c r="B1494" s="404"/>
      <c r="C1494" s="404"/>
      <c r="D1494" s="404"/>
      <c r="E1494" s="404"/>
      <c r="F1494" s="404"/>
      <c r="G1494" s="404"/>
      <c r="H1494" s="404"/>
    </row>
    <row r="1495" spans="2:8" x14ac:dyDescent="0.2">
      <c r="B1495" s="404"/>
      <c r="C1495" s="404"/>
      <c r="D1495" s="404"/>
      <c r="E1495" s="404"/>
      <c r="F1495" s="404"/>
      <c r="G1495" s="404"/>
      <c r="H1495" s="404"/>
    </row>
    <row r="1496" spans="2:8" x14ac:dyDescent="0.2">
      <c r="B1496" s="404"/>
      <c r="C1496" s="404"/>
      <c r="D1496" s="404"/>
      <c r="E1496" s="404"/>
      <c r="F1496" s="404"/>
      <c r="G1496" s="404"/>
      <c r="H1496" s="404"/>
    </row>
    <row r="1497" spans="2:8" x14ac:dyDescent="0.2">
      <c r="B1497" s="404"/>
      <c r="C1497" s="404"/>
      <c r="D1497" s="404"/>
      <c r="E1497" s="404"/>
      <c r="F1497" s="404"/>
      <c r="G1497" s="404"/>
      <c r="H1497" s="404"/>
    </row>
    <row r="1498" spans="2:8" x14ac:dyDescent="0.2">
      <c r="B1498" s="404"/>
      <c r="C1498" s="404"/>
      <c r="D1498" s="404"/>
      <c r="E1498" s="404"/>
      <c r="F1498" s="404"/>
      <c r="G1498" s="404"/>
      <c r="H1498" s="404"/>
    </row>
    <row r="1499" spans="2:8" x14ac:dyDescent="0.2">
      <c r="B1499" s="404"/>
      <c r="C1499" s="404"/>
      <c r="D1499" s="404"/>
      <c r="E1499" s="404"/>
      <c r="F1499" s="404"/>
      <c r="G1499" s="404"/>
      <c r="H1499" s="404"/>
    </row>
    <row r="1500" spans="2:8" x14ac:dyDescent="0.2">
      <c r="B1500" s="404"/>
      <c r="C1500" s="404"/>
      <c r="D1500" s="404"/>
      <c r="E1500" s="404"/>
      <c r="F1500" s="404"/>
      <c r="G1500" s="404"/>
      <c r="H1500" s="404"/>
    </row>
    <row r="1501" spans="2:8" x14ac:dyDescent="0.2">
      <c r="B1501" s="404"/>
      <c r="C1501" s="404"/>
      <c r="D1501" s="404"/>
      <c r="E1501" s="404"/>
      <c r="F1501" s="404"/>
      <c r="G1501" s="404"/>
      <c r="H1501" s="404"/>
    </row>
    <row r="1502" spans="2:8" x14ac:dyDescent="0.2">
      <c r="B1502" s="404"/>
      <c r="C1502" s="404"/>
      <c r="D1502" s="404"/>
      <c r="E1502" s="404"/>
      <c r="F1502" s="404"/>
      <c r="G1502" s="404"/>
      <c r="H1502" s="404"/>
    </row>
    <row r="1503" spans="2:8" x14ac:dyDescent="0.2">
      <c r="B1503" s="404"/>
      <c r="C1503" s="404"/>
      <c r="D1503" s="404"/>
      <c r="E1503" s="404"/>
      <c r="F1503" s="404"/>
      <c r="G1503" s="404"/>
      <c r="H1503" s="404"/>
    </row>
    <row r="1504" spans="2:8" x14ac:dyDescent="0.2">
      <c r="B1504" s="404"/>
      <c r="C1504" s="404"/>
      <c r="D1504" s="404"/>
      <c r="E1504" s="404"/>
      <c r="F1504" s="404"/>
      <c r="G1504" s="404"/>
      <c r="H1504" s="404"/>
    </row>
    <row r="1505" spans="2:8" x14ac:dyDescent="0.2">
      <c r="B1505" s="404"/>
      <c r="C1505" s="404"/>
      <c r="D1505" s="404"/>
      <c r="E1505" s="404"/>
      <c r="F1505" s="404"/>
      <c r="G1505" s="404"/>
      <c r="H1505" s="404"/>
    </row>
    <row r="1506" spans="2:8" x14ac:dyDescent="0.2">
      <c r="B1506" s="404"/>
      <c r="C1506" s="404"/>
      <c r="D1506" s="404"/>
      <c r="E1506" s="404"/>
      <c r="F1506" s="404"/>
      <c r="G1506" s="404"/>
      <c r="H1506" s="404"/>
    </row>
    <row r="1507" spans="2:8" x14ac:dyDescent="0.2">
      <c r="B1507" s="404"/>
      <c r="C1507" s="404"/>
      <c r="D1507" s="404"/>
      <c r="E1507" s="404"/>
      <c r="F1507" s="404"/>
      <c r="G1507" s="404"/>
      <c r="H1507" s="404"/>
    </row>
    <row r="1508" spans="2:8" x14ac:dyDescent="0.2">
      <c r="B1508" s="404"/>
      <c r="C1508" s="404"/>
      <c r="D1508" s="404"/>
      <c r="E1508" s="404"/>
      <c r="F1508" s="404"/>
      <c r="G1508" s="404"/>
      <c r="H1508" s="404"/>
    </row>
    <row r="1509" spans="2:8" x14ac:dyDescent="0.2">
      <c r="B1509" s="404"/>
      <c r="C1509" s="404"/>
      <c r="D1509" s="404"/>
      <c r="E1509" s="404"/>
      <c r="F1509" s="404"/>
      <c r="G1509" s="404"/>
      <c r="H1509" s="404"/>
    </row>
    <row r="1510" spans="2:8" x14ac:dyDescent="0.2">
      <c r="B1510" s="404"/>
      <c r="C1510" s="404"/>
      <c r="D1510" s="404"/>
      <c r="E1510" s="404"/>
      <c r="F1510" s="404"/>
      <c r="G1510" s="404"/>
      <c r="H1510" s="404"/>
    </row>
    <row r="1511" spans="2:8" x14ac:dyDescent="0.2">
      <c r="B1511" s="404"/>
      <c r="C1511" s="404"/>
      <c r="D1511" s="404"/>
      <c r="E1511" s="404"/>
      <c r="F1511" s="404"/>
      <c r="G1511" s="404"/>
      <c r="H1511" s="404"/>
    </row>
    <row r="1512" spans="2:8" x14ac:dyDescent="0.2">
      <c r="B1512" s="404"/>
      <c r="C1512" s="404"/>
      <c r="D1512" s="404"/>
      <c r="E1512" s="404"/>
      <c r="F1512" s="404"/>
      <c r="G1512" s="404"/>
      <c r="H1512" s="404"/>
    </row>
    <row r="1513" spans="2:8" x14ac:dyDescent="0.2">
      <c r="B1513" s="404"/>
      <c r="C1513" s="404"/>
      <c r="D1513" s="404"/>
      <c r="E1513" s="404"/>
      <c r="F1513" s="404"/>
      <c r="G1513" s="404"/>
      <c r="H1513" s="404"/>
    </row>
    <row r="1514" spans="2:8" x14ac:dyDescent="0.2">
      <c r="B1514" s="404"/>
      <c r="C1514" s="404"/>
      <c r="D1514" s="404"/>
      <c r="E1514" s="404"/>
      <c r="F1514" s="404"/>
      <c r="G1514" s="404"/>
      <c r="H1514" s="404"/>
    </row>
    <row r="1515" spans="2:8" x14ac:dyDescent="0.2">
      <c r="B1515" s="404"/>
      <c r="C1515" s="404"/>
      <c r="D1515" s="404"/>
      <c r="E1515" s="404"/>
      <c r="F1515" s="404"/>
      <c r="G1515" s="404"/>
      <c r="H1515" s="404"/>
    </row>
    <row r="1516" spans="2:8" x14ac:dyDescent="0.2">
      <c r="B1516" s="404"/>
      <c r="C1516" s="404"/>
      <c r="D1516" s="404"/>
      <c r="E1516" s="404"/>
      <c r="F1516" s="404"/>
      <c r="G1516" s="404"/>
      <c r="H1516" s="404"/>
    </row>
    <row r="1517" spans="2:8" x14ac:dyDescent="0.2">
      <c r="B1517" s="404"/>
      <c r="C1517" s="404"/>
      <c r="D1517" s="404"/>
      <c r="E1517" s="404"/>
      <c r="F1517" s="404"/>
      <c r="G1517" s="404"/>
      <c r="H1517" s="404"/>
    </row>
    <row r="1518" spans="2:8" x14ac:dyDescent="0.2">
      <c r="B1518" s="404"/>
      <c r="C1518" s="404"/>
      <c r="D1518" s="404"/>
      <c r="E1518" s="404"/>
      <c r="F1518" s="404"/>
      <c r="G1518" s="404"/>
      <c r="H1518" s="404"/>
    </row>
    <row r="1519" spans="2:8" x14ac:dyDescent="0.2">
      <c r="B1519" s="404"/>
      <c r="C1519" s="404"/>
      <c r="D1519" s="404"/>
      <c r="E1519" s="404"/>
      <c r="F1519" s="404"/>
      <c r="G1519" s="404"/>
      <c r="H1519" s="404"/>
    </row>
    <row r="1520" spans="2:8" x14ac:dyDescent="0.2">
      <c r="B1520" s="404"/>
      <c r="C1520" s="404"/>
      <c r="D1520" s="404"/>
      <c r="E1520" s="404"/>
      <c r="F1520" s="404"/>
      <c r="G1520" s="404"/>
      <c r="H1520" s="404"/>
    </row>
    <row r="1521" spans="2:8" x14ac:dyDescent="0.2">
      <c r="B1521" s="404"/>
      <c r="C1521" s="404"/>
      <c r="D1521" s="404"/>
      <c r="E1521" s="404"/>
      <c r="F1521" s="404"/>
      <c r="G1521" s="404"/>
      <c r="H1521" s="404"/>
    </row>
    <row r="1522" spans="2:8" x14ac:dyDescent="0.2">
      <c r="B1522" s="404"/>
      <c r="C1522" s="404"/>
      <c r="D1522" s="404"/>
      <c r="E1522" s="404"/>
      <c r="F1522" s="404"/>
      <c r="G1522" s="404"/>
      <c r="H1522" s="404"/>
    </row>
    <row r="1523" spans="2:8" x14ac:dyDescent="0.2">
      <c r="B1523" s="404"/>
      <c r="C1523" s="404"/>
      <c r="D1523" s="404"/>
      <c r="E1523" s="404"/>
      <c r="F1523" s="404"/>
      <c r="G1523" s="404"/>
      <c r="H1523" s="404"/>
    </row>
    <row r="1524" spans="2:8" x14ac:dyDescent="0.2">
      <c r="B1524" s="404"/>
      <c r="C1524" s="404"/>
      <c r="D1524" s="404"/>
      <c r="E1524" s="404"/>
      <c r="F1524" s="404"/>
      <c r="G1524" s="404"/>
      <c r="H1524" s="404"/>
    </row>
    <row r="1525" spans="2:8" x14ac:dyDescent="0.2">
      <c r="B1525" s="404"/>
      <c r="C1525" s="404"/>
      <c r="D1525" s="404"/>
      <c r="E1525" s="404"/>
      <c r="F1525" s="404"/>
      <c r="G1525" s="404"/>
      <c r="H1525" s="404"/>
    </row>
    <row r="1526" spans="2:8" x14ac:dyDescent="0.2">
      <c r="B1526" s="404"/>
      <c r="C1526" s="404"/>
      <c r="D1526" s="404"/>
      <c r="E1526" s="404"/>
      <c r="F1526" s="404"/>
      <c r="G1526" s="404"/>
      <c r="H1526" s="404"/>
    </row>
    <row r="1527" spans="2:8" x14ac:dyDescent="0.2">
      <c r="B1527" s="404"/>
      <c r="C1527" s="404"/>
      <c r="D1527" s="404"/>
      <c r="E1527" s="404"/>
      <c r="F1527" s="404"/>
      <c r="G1527" s="404"/>
      <c r="H1527" s="404"/>
    </row>
    <row r="1528" spans="2:8" x14ac:dyDescent="0.2">
      <c r="B1528" s="404"/>
      <c r="C1528" s="404"/>
      <c r="D1528" s="404"/>
      <c r="E1528" s="404"/>
      <c r="F1528" s="404"/>
      <c r="G1528" s="404"/>
      <c r="H1528" s="404"/>
    </row>
    <row r="1529" spans="2:8" x14ac:dyDescent="0.2">
      <c r="B1529" s="404"/>
      <c r="C1529" s="404"/>
      <c r="D1529" s="404"/>
      <c r="E1529" s="404"/>
      <c r="F1529" s="404"/>
      <c r="G1529" s="404"/>
      <c r="H1529" s="404"/>
    </row>
    <row r="1530" spans="2:8" x14ac:dyDescent="0.2">
      <c r="B1530" s="404"/>
      <c r="C1530" s="404"/>
      <c r="D1530" s="404"/>
      <c r="E1530" s="404"/>
      <c r="F1530" s="404"/>
      <c r="G1530" s="404"/>
      <c r="H1530" s="404"/>
    </row>
    <row r="1531" spans="2:8" x14ac:dyDescent="0.2">
      <c r="B1531" s="404"/>
      <c r="C1531" s="404"/>
      <c r="D1531" s="404"/>
      <c r="E1531" s="404"/>
      <c r="F1531" s="404"/>
      <c r="G1531" s="404"/>
      <c r="H1531" s="404"/>
    </row>
    <row r="1532" spans="2:8" x14ac:dyDescent="0.2">
      <c r="B1532" s="404"/>
      <c r="C1532" s="404"/>
      <c r="D1532" s="404"/>
      <c r="E1532" s="404"/>
      <c r="F1532" s="404"/>
      <c r="G1532" s="404"/>
      <c r="H1532" s="404"/>
    </row>
    <row r="1533" spans="2:8" x14ac:dyDescent="0.2">
      <c r="B1533" s="404"/>
      <c r="C1533" s="404"/>
      <c r="D1533" s="404"/>
      <c r="E1533" s="404"/>
      <c r="F1533" s="404"/>
      <c r="G1533" s="404"/>
      <c r="H1533" s="404"/>
    </row>
    <row r="1534" spans="2:8" x14ac:dyDescent="0.2">
      <c r="B1534" s="404"/>
      <c r="C1534" s="404"/>
      <c r="D1534" s="404"/>
      <c r="E1534" s="404"/>
      <c r="F1534" s="404"/>
      <c r="G1534" s="404"/>
      <c r="H1534" s="404"/>
    </row>
    <row r="1535" spans="2:8" x14ac:dyDescent="0.2">
      <c r="B1535" s="404"/>
      <c r="C1535" s="404"/>
      <c r="D1535" s="404"/>
      <c r="E1535" s="404"/>
      <c r="F1535" s="404"/>
      <c r="G1535" s="404"/>
      <c r="H1535" s="404"/>
    </row>
    <row r="1536" spans="2:8" x14ac:dyDescent="0.2">
      <c r="B1536" s="404"/>
      <c r="C1536" s="404"/>
      <c r="D1536" s="404"/>
      <c r="E1536" s="404"/>
      <c r="F1536" s="404"/>
      <c r="G1536" s="404"/>
      <c r="H1536" s="404"/>
    </row>
    <row r="1537" spans="2:8" x14ac:dyDescent="0.2">
      <c r="B1537" s="404"/>
      <c r="C1537" s="404"/>
      <c r="D1537" s="404"/>
      <c r="E1537" s="404"/>
      <c r="F1537" s="404"/>
      <c r="G1537" s="404"/>
      <c r="H1537" s="404"/>
    </row>
    <row r="1538" spans="2:8" x14ac:dyDescent="0.2">
      <c r="B1538" s="404"/>
      <c r="C1538" s="404"/>
      <c r="D1538" s="404"/>
      <c r="E1538" s="404"/>
      <c r="F1538" s="404"/>
      <c r="G1538" s="404"/>
      <c r="H1538" s="404"/>
    </row>
    <row r="1539" spans="2:8" x14ac:dyDescent="0.2">
      <c r="B1539" s="404"/>
      <c r="C1539" s="404"/>
      <c r="D1539" s="404"/>
      <c r="E1539" s="404"/>
      <c r="F1539" s="404"/>
      <c r="G1539" s="404"/>
      <c r="H1539" s="404"/>
    </row>
    <row r="1540" spans="2:8" x14ac:dyDescent="0.2">
      <c r="B1540" s="404"/>
      <c r="C1540" s="404"/>
      <c r="D1540" s="404"/>
      <c r="E1540" s="404"/>
      <c r="F1540" s="404"/>
      <c r="G1540" s="404"/>
      <c r="H1540" s="404"/>
    </row>
    <row r="1541" spans="2:8" x14ac:dyDescent="0.2">
      <c r="B1541" s="404"/>
      <c r="C1541" s="404"/>
      <c r="D1541" s="404"/>
      <c r="E1541" s="404"/>
      <c r="F1541" s="404"/>
      <c r="G1541" s="404"/>
      <c r="H1541" s="404"/>
    </row>
    <row r="1542" spans="2:8" x14ac:dyDescent="0.2">
      <c r="B1542" s="404"/>
      <c r="C1542" s="404"/>
      <c r="D1542" s="404"/>
      <c r="E1542" s="404"/>
      <c r="F1542" s="404"/>
      <c r="G1542" s="404"/>
      <c r="H1542" s="404"/>
    </row>
    <row r="1543" spans="2:8" x14ac:dyDescent="0.2">
      <c r="B1543" s="404"/>
      <c r="C1543" s="404"/>
      <c r="D1543" s="404"/>
      <c r="E1543" s="404"/>
      <c r="F1543" s="404"/>
      <c r="G1543" s="404"/>
      <c r="H1543" s="404"/>
    </row>
    <row r="1544" spans="2:8" x14ac:dyDescent="0.2">
      <c r="B1544" s="404"/>
      <c r="C1544" s="404"/>
      <c r="D1544" s="404"/>
      <c r="E1544" s="404"/>
      <c r="F1544" s="404"/>
      <c r="G1544" s="404"/>
      <c r="H1544" s="404"/>
    </row>
    <row r="1545" spans="2:8" x14ac:dyDescent="0.2">
      <c r="B1545" s="404"/>
      <c r="C1545" s="404"/>
      <c r="D1545" s="404"/>
      <c r="E1545" s="404"/>
      <c r="F1545" s="404"/>
      <c r="G1545" s="404"/>
      <c r="H1545" s="404"/>
    </row>
    <row r="1546" spans="2:8" x14ac:dyDescent="0.2">
      <c r="B1546" s="404"/>
      <c r="C1546" s="404"/>
      <c r="D1546" s="404"/>
      <c r="E1546" s="404"/>
      <c r="F1546" s="404"/>
      <c r="G1546" s="404"/>
      <c r="H1546" s="404"/>
    </row>
    <row r="1547" spans="2:8" x14ac:dyDescent="0.2">
      <c r="B1547" s="404"/>
      <c r="C1547" s="404"/>
      <c r="D1547" s="404"/>
      <c r="E1547" s="404"/>
      <c r="F1547" s="404"/>
      <c r="G1547" s="404"/>
      <c r="H1547" s="404"/>
    </row>
    <row r="1548" spans="2:8" x14ac:dyDescent="0.2">
      <c r="B1548" s="404"/>
      <c r="C1548" s="404"/>
      <c r="D1548" s="404"/>
      <c r="E1548" s="404"/>
      <c r="F1548" s="404"/>
      <c r="G1548" s="404"/>
      <c r="H1548" s="404"/>
    </row>
    <row r="1549" spans="2:8" x14ac:dyDescent="0.2">
      <c r="B1549" s="404"/>
      <c r="C1549" s="404"/>
      <c r="D1549" s="404"/>
      <c r="E1549" s="404"/>
      <c r="F1549" s="404"/>
      <c r="G1549" s="404"/>
      <c r="H1549" s="404"/>
    </row>
    <row r="1550" spans="2:8" x14ac:dyDescent="0.2">
      <c r="B1550" s="404"/>
      <c r="C1550" s="404"/>
      <c r="D1550" s="404"/>
      <c r="E1550" s="404"/>
      <c r="F1550" s="404"/>
      <c r="G1550" s="404"/>
      <c r="H1550" s="404"/>
    </row>
    <row r="1551" spans="2:8" x14ac:dyDescent="0.2">
      <c r="B1551" s="404"/>
      <c r="C1551" s="404"/>
      <c r="D1551" s="404"/>
      <c r="E1551" s="404"/>
      <c r="F1551" s="404"/>
      <c r="G1551" s="404"/>
      <c r="H1551" s="404"/>
    </row>
    <row r="1552" spans="2:8" x14ac:dyDescent="0.2">
      <c r="B1552" s="404"/>
      <c r="C1552" s="404"/>
      <c r="D1552" s="404"/>
      <c r="E1552" s="404"/>
      <c r="F1552" s="404"/>
      <c r="G1552" s="404"/>
      <c r="H1552" s="404"/>
    </row>
    <row r="1553" spans="2:8" x14ac:dyDescent="0.2">
      <c r="B1553" s="404"/>
      <c r="C1553" s="404"/>
      <c r="D1553" s="404"/>
      <c r="E1553" s="404"/>
      <c r="F1553" s="404"/>
      <c r="G1553" s="404"/>
      <c r="H1553" s="404"/>
    </row>
    <row r="1554" spans="2:8" x14ac:dyDescent="0.2">
      <c r="B1554" s="404"/>
      <c r="C1554" s="404"/>
      <c r="D1554" s="404"/>
      <c r="E1554" s="404"/>
      <c r="F1554" s="404"/>
      <c r="G1554" s="404"/>
      <c r="H1554" s="404"/>
    </row>
    <row r="1555" spans="2:8" x14ac:dyDescent="0.2">
      <c r="B1555" s="404"/>
      <c r="C1555" s="404"/>
      <c r="D1555" s="404"/>
      <c r="E1555" s="404"/>
      <c r="F1555" s="404"/>
      <c r="G1555" s="404"/>
      <c r="H1555" s="404"/>
    </row>
    <row r="1556" spans="2:8" x14ac:dyDescent="0.2">
      <c r="B1556" s="404"/>
      <c r="C1556" s="404"/>
      <c r="D1556" s="404"/>
      <c r="E1556" s="404"/>
      <c r="F1556" s="404"/>
      <c r="G1556" s="404"/>
      <c r="H1556" s="404"/>
    </row>
    <row r="1557" spans="2:8" x14ac:dyDescent="0.2">
      <c r="B1557" s="404"/>
      <c r="C1557" s="404"/>
      <c r="D1557" s="404"/>
      <c r="E1557" s="404"/>
      <c r="F1557" s="404"/>
      <c r="G1557" s="404"/>
      <c r="H1557" s="404"/>
    </row>
    <row r="1558" spans="2:8" x14ac:dyDescent="0.2">
      <c r="B1558" s="404"/>
      <c r="C1558" s="404"/>
      <c r="D1558" s="404"/>
      <c r="E1558" s="404"/>
      <c r="F1558" s="404"/>
      <c r="G1558" s="404"/>
      <c r="H1558" s="404"/>
    </row>
    <row r="1559" spans="2:8" x14ac:dyDescent="0.2">
      <c r="B1559" s="404"/>
      <c r="C1559" s="404"/>
      <c r="D1559" s="404"/>
      <c r="E1559" s="404"/>
      <c r="F1559" s="404"/>
      <c r="G1559" s="404"/>
      <c r="H1559" s="404"/>
    </row>
    <row r="1560" spans="2:8" x14ac:dyDescent="0.2">
      <c r="B1560" s="404"/>
      <c r="C1560" s="404"/>
      <c r="D1560" s="404"/>
      <c r="E1560" s="404"/>
      <c r="F1560" s="404"/>
      <c r="G1560" s="404"/>
      <c r="H1560" s="404"/>
    </row>
    <row r="1561" spans="2:8" x14ac:dyDescent="0.2">
      <c r="B1561" s="404"/>
      <c r="C1561" s="404"/>
      <c r="D1561" s="404"/>
      <c r="E1561" s="404"/>
      <c r="F1561" s="404"/>
      <c r="G1561" s="404"/>
      <c r="H1561" s="404"/>
    </row>
    <row r="1562" spans="2:8" x14ac:dyDescent="0.2">
      <c r="B1562" s="404"/>
      <c r="C1562" s="404"/>
      <c r="D1562" s="404"/>
      <c r="E1562" s="404"/>
      <c r="F1562" s="404"/>
      <c r="G1562" s="404"/>
      <c r="H1562" s="404"/>
    </row>
    <row r="1563" spans="2:8" x14ac:dyDescent="0.2">
      <c r="B1563" s="404"/>
      <c r="C1563" s="404"/>
      <c r="D1563" s="404"/>
      <c r="E1563" s="404"/>
      <c r="F1563" s="404"/>
      <c r="G1563" s="404"/>
      <c r="H1563" s="404"/>
    </row>
    <row r="1564" spans="2:8" x14ac:dyDescent="0.2">
      <c r="B1564" s="404"/>
      <c r="C1564" s="404"/>
      <c r="D1564" s="404"/>
      <c r="E1564" s="404"/>
      <c r="F1564" s="404"/>
      <c r="G1564" s="404"/>
      <c r="H1564" s="404"/>
    </row>
    <row r="1565" spans="2:8" x14ac:dyDescent="0.2">
      <c r="B1565" s="404"/>
      <c r="C1565" s="404"/>
      <c r="D1565" s="404"/>
      <c r="E1565" s="404"/>
      <c r="F1565" s="404"/>
      <c r="G1565" s="404"/>
      <c r="H1565" s="404"/>
    </row>
    <row r="1566" spans="2:8" x14ac:dyDescent="0.2">
      <c r="B1566" s="404"/>
      <c r="C1566" s="404"/>
      <c r="D1566" s="404"/>
      <c r="E1566" s="404"/>
      <c r="F1566" s="404"/>
      <c r="G1566" s="404"/>
      <c r="H1566" s="404"/>
    </row>
    <row r="1567" spans="2:8" x14ac:dyDescent="0.2">
      <c r="B1567" s="404"/>
      <c r="C1567" s="404"/>
      <c r="D1567" s="404"/>
      <c r="E1567" s="404"/>
      <c r="F1567" s="404"/>
      <c r="G1567" s="404"/>
      <c r="H1567" s="404"/>
    </row>
    <row r="1568" spans="2:8" x14ac:dyDescent="0.2">
      <c r="B1568" s="404"/>
      <c r="C1568" s="404"/>
      <c r="D1568" s="404"/>
      <c r="E1568" s="404"/>
      <c r="F1568" s="404"/>
      <c r="G1568" s="404"/>
      <c r="H1568" s="404"/>
    </row>
    <row r="1569" spans="2:8" x14ac:dyDescent="0.2">
      <c r="B1569" s="404"/>
      <c r="C1569" s="404"/>
      <c r="D1569" s="404"/>
      <c r="E1569" s="404"/>
      <c r="F1569" s="404"/>
      <c r="G1569" s="404"/>
      <c r="H1569" s="404"/>
    </row>
    <row r="1570" spans="2:8" x14ac:dyDescent="0.2">
      <c r="B1570" s="404"/>
      <c r="C1570" s="404"/>
      <c r="D1570" s="404"/>
      <c r="E1570" s="404"/>
      <c r="F1570" s="404"/>
      <c r="G1570" s="404"/>
      <c r="H1570" s="404"/>
    </row>
    <row r="1571" spans="2:8" x14ac:dyDescent="0.2">
      <c r="B1571" s="404"/>
      <c r="C1571" s="404"/>
      <c r="D1571" s="404"/>
      <c r="E1571" s="404"/>
      <c r="F1571" s="404"/>
      <c r="G1571" s="404"/>
      <c r="H1571" s="404"/>
    </row>
    <row r="1572" spans="2:8" x14ac:dyDescent="0.2">
      <c r="B1572" s="404"/>
      <c r="C1572" s="404"/>
      <c r="D1572" s="404"/>
      <c r="E1572" s="404"/>
      <c r="F1572" s="404"/>
      <c r="G1572" s="404"/>
      <c r="H1572" s="404"/>
    </row>
    <row r="1573" spans="2:8" x14ac:dyDescent="0.2">
      <c r="B1573" s="404"/>
      <c r="C1573" s="404"/>
      <c r="D1573" s="404"/>
      <c r="E1573" s="404"/>
      <c r="F1573" s="404"/>
      <c r="G1573" s="404"/>
      <c r="H1573" s="404"/>
    </row>
    <row r="1574" spans="2:8" x14ac:dyDescent="0.2">
      <c r="B1574" s="404"/>
      <c r="C1574" s="404"/>
      <c r="D1574" s="404"/>
      <c r="E1574" s="404"/>
      <c r="F1574" s="404"/>
      <c r="G1574" s="404"/>
      <c r="H1574" s="404"/>
    </row>
    <row r="1575" spans="2:8" x14ac:dyDescent="0.2">
      <c r="B1575" s="404"/>
      <c r="C1575" s="404"/>
      <c r="D1575" s="404"/>
      <c r="E1575" s="404"/>
      <c r="F1575" s="404"/>
      <c r="G1575" s="404"/>
      <c r="H1575" s="404"/>
    </row>
    <row r="1576" spans="2:8" x14ac:dyDescent="0.2">
      <c r="B1576" s="404"/>
      <c r="C1576" s="404"/>
      <c r="D1576" s="404"/>
      <c r="E1576" s="404"/>
      <c r="F1576" s="404"/>
      <c r="G1576" s="404"/>
      <c r="H1576" s="404"/>
    </row>
    <row r="1577" spans="2:8" x14ac:dyDescent="0.2">
      <c r="B1577" s="404"/>
      <c r="C1577" s="404"/>
      <c r="D1577" s="404"/>
      <c r="E1577" s="404"/>
      <c r="F1577" s="404"/>
      <c r="G1577" s="404"/>
      <c r="H1577" s="404"/>
    </row>
    <row r="1578" spans="2:8" x14ac:dyDescent="0.2">
      <c r="B1578" s="404"/>
      <c r="C1578" s="404"/>
      <c r="D1578" s="404"/>
      <c r="E1578" s="404"/>
      <c r="F1578" s="404"/>
      <c r="G1578" s="404"/>
      <c r="H1578" s="404"/>
    </row>
    <row r="1579" spans="2:8" x14ac:dyDescent="0.2">
      <c r="B1579" s="404"/>
      <c r="C1579" s="404"/>
      <c r="D1579" s="404"/>
      <c r="E1579" s="404"/>
      <c r="F1579" s="404"/>
      <c r="G1579" s="404"/>
      <c r="H1579" s="404"/>
    </row>
    <row r="1580" spans="2:8" x14ac:dyDescent="0.2">
      <c r="B1580" s="404"/>
      <c r="C1580" s="404"/>
      <c r="D1580" s="404"/>
      <c r="E1580" s="404"/>
      <c r="F1580" s="404"/>
      <c r="G1580" s="404"/>
      <c r="H1580" s="404"/>
    </row>
    <row r="1581" spans="2:8" x14ac:dyDescent="0.2">
      <c r="B1581" s="404"/>
      <c r="C1581" s="404"/>
      <c r="D1581" s="404"/>
      <c r="E1581" s="404"/>
      <c r="F1581" s="404"/>
      <c r="G1581" s="404"/>
      <c r="H1581" s="404"/>
    </row>
    <row r="1582" spans="2:8" x14ac:dyDescent="0.2">
      <c r="B1582" s="404"/>
      <c r="C1582" s="404"/>
      <c r="D1582" s="404"/>
      <c r="E1582" s="404"/>
      <c r="F1582" s="404"/>
      <c r="G1582" s="404"/>
      <c r="H1582" s="404"/>
    </row>
    <row r="1583" spans="2:8" x14ac:dyDescent="0.2">
      <c r="B1583" s="404"/>
      <c r="C1583" s="404"/>
      <c r="D1583" s="404"/>
      <c r="E1583" s="404"/>
      <c r="F1583" s="404"/>
      <c r="G1583" s="404"/>
      <c r="H1583" s="404"/>
    </row>
    <row r="1584" spans="2:8" x14ac:dyDescent="0.2">
      <c r="B1584" s="404"/>
      <c r="C1584" s="404"/>
      <c r="D1584" s="404"/>
      <c r="E1584" s="404"/>
      <c r="F1584" s="404"/>
      <c r="G1584" s="404"/>
      <c r="H1584" s="404"/>
    </row>
    <row r="1585" spans="2:8" x14ac:dyDescent="0.2">
      <c r="B1585" s="404"/>
      <c r="C1585" s="404"/>
      <c r="D1585" s="404"/>
      <c r="E1585" s="404"/>
      <c r="F1585" s="404"/>
      <c r="G1585" s="404"/>
      <c r="H1585" s="404"/>
    </row>
    <row r="1586" spans="2:8" x14ac:dyDescent="0.2">
      <c r="B1586" s="404"/>
      <c r="C1586" s="404"/>
      <c r="D1586" s="404"/>
      <c r="E1586" s="404"/>
      <c r="F1586" s="404"/>
      <c r="G1586" s="404"/>
      <c r="H1586" s="404"/>
    </row>
    <row r="1587" spans="2:8" x14ac:dyDescent="0.2">
      <c r="B1587" s="404"/>
      <c r="C1587" s="404"/>
      <c r="D1587" s="404"/>
      <c r="E1587" s="404"/>
      <c r="F1587" s="404"/>
      <c r="G1587" s="404"/>
      <c r="H1587" s="404"/>
    </row>
    <row r="1588" spans="2:8" x14ac:dyDescent="0.2">
      <c r="B1588" s="404"/>
      <c r="C1588" s="404"/>
      <c r="D1588" s="404"/>
      <c r="E1588" s="404"/>
      <c r="F1588" s="404"/>
      <c r="G1588" s="404"/>
      <c r="H1588" s="404"/>
    </row>
    <row r="1589" spans="2:8" x14ac:dyDescent="0.2">
      <c r="B1589" s="404"/>
      <c r="C1589" s="404"/>
      <c r="D1589" s="404"/>
      <c r="E1589" s="404"/>
      <c r="F1589" s="404"/>
      <c r="G1589" s="404"/>
      <c r="H1589" s="404"/>
    </row>
    <row r="1590" spans="2:8" x14ac:dyDescent="0.2">
      <c r="B1590" s="404"/>
      <c r="C1590" s="404"/>
      <c r="D1590" s="404"/>
      <c r="E1590" s="404"/>
      <c r="F1590" s="404"/>
      <c r="G1590" s="404"/>
      <c r="H1590" s="404"/>
    </row>
    <row r="1591" spans="2:8" x14ac:dyDescent="0.2">
      <c r="B1591" s="404"/>
      <c r="C1591" s="404"/>
      <c r="D1591" s="404"/>
      <c r="E1591" s="404"/>
      <c r="F1591" s="404"/>
      <c r="G1591" s="404"/>
      <c r="H1591" s="404"/>
    </row>
    <row r="1592" spans="2:8" x14ac:dyDescent="0.2">
      <c r="B1592" s="404"/>
      <c r="C1592" s="404"/>
      <c r="D1592" s="404"/>
      <c r="E1592" s="404"/>
      <c r="F1592" s="404"/>
      <c r="G1592" s="404"/>
      <c r="H1592" s="404"/>
    </row>
    <row r="1593" spans="2:8" x14ac:dyDescent="0.2">
      <c r="B1593" s="404"/>
      <c r="C1593" s="404"/>
      <c r="D1593" s="404"/>
      <c r="E1593" s="404"/>
      <c r="F1593" s="404"/>
      <c r="G1593" s="404"/>
      <c r="H1593" s="404"/>
    </row>
    <row r="1594" spans="2:8" x14ac:dyDescent="0.2">
      <c r="B1594" s="404"/>
      <c r="C1594" s="404"/>
      <c r="D1594" s="404"/>
      <c r="E1594" s="404"/>
      <c r="F1594" s="404"/>
      <c r="G1594" s="404"/>
      <c r="H1594" s="404"/>
    </row>
    <row r="1595" spans="2:8" x14ac:dyDescent="0.2">
      <c r="B1595" s="404"/>
      <c r="C1595" s="404"/>
      <c r="D1595" s="404"/>
      <c r="E1595" s="404"/>
      <c r="F1595" s="404"/>
      <c r="G1595" s="404"/>
      <c r="H1595" s="404"/>
    </row>
    <row r="1596" spans="2:8" x14ac:dyDescent="0.2">
      <c r="B1596" s="404"/>
      <c r="C1596" s="404"/>
      <c r="D1596" s="404"/>
      <c r="E1596" s="404"/>
      <c r="F1596" s="404"/>
      <c r="G1596" s="404"/>
      <c r="H1596" s="404"/>
    </row>
    <row r="1597" spans="2:8" x14ac:dyDescent="0.2">
      <c r="B1597" s="404"/>
      <c r="C1597" s="404"/>
      <c r="D1597" s="404"/>
      <c r="E1597" s="404"/>
      <c r="F1597" s="404"/>
      <c r="G1597" s="404"/>
      <c r="H1597" s="404"/>
    </row>
    <row r="1598" spans="2:8" x14ac:dyDescent="0.2">
      <c r="B1598" s="404"/>
      <c r="C1598" s="404"/>
      <c r="D1598" s="404"/>
      <c r="E1598" s="404"/>
      <c r="F1598" s="404"/>
      <c r="G1598" s="404"/>
      <c r="H1598" s="404"/>
    </row>
    <row r="1599" spans="2:8" x14ac:dyDescent="0.2">
      <c r="B1599" s="404"/>
      <c r="C1599" s="404"/>
      <c r="D1599" s="404"/>
      <c r="E1599" s="404"/>
      <c r="F1599" s="404"/>
      <c r="G1599" s="404"/>
      <c r="H1599" s="404"/>
    </row>
    <row r="1600" spans="2:8" x14ac:dyDescent="0.2">
      <c r="B1600" s="404"/>
      <c r="C1600" s="404"/>
      <c r="D1600" s="404"/>
      <c r="E1600" s="404"/>
      <c r="F1600" s="404"/>
      <c r="G1600" s="404"/>
      <c r="H1600" s="404"/>
    </row>
    <row r="1601" spans="2:8" x14ac:dyDescent="0.2">
      <c r="B1601" s="404"/>
      <c r="C1601" s="404"/>
      <c r="D1601" s="404"/>
      <c r="E1601" s="404"/>
      <c r="F1601" s="404"/>
      <c r="G1601" s="404"/>
      <c r="H1601" s="404"/>
    </row>
    <row r="1602" spans="2:8" x14ac:dyDescent="0.2">
      <c r="B1602" s="404"/>
      <c r="C1602" s="404"/>
      <c r="D1602" s="404"/>
      <c r="E1602" s="404"/>
      <c r="F1602" s="404"/>
      <c r="G1602" s="404"/>
      <c r="H1602" s="404"/>
    </row>
    <row r="1603" spans="2:8" x14ac:dyDescent="0.2">
      <c r="B1603" s="404"/>
      <c r="C1603" s="404"/>
      <c r="D1603" s="404"/>
      <c r="E1603" s="404"/>
      <c r="F1603" s="404"/>
      <c r="G1603" s="404"/>
      <c r="H1603" s="404"/>
    </row>
    <row r="1604" spans="2:8" x14ac:dyDescent="0.2">
      <c r="B1604" s="404"/>
      <c r="C1604" s="404"/>
      <c r="D1604" s="404"/>
      <c r="E1604" s="404"/>
      <c r="F1604" s="404"/>
      <c r="G1604" s="404"/>
      <c r="H1604" s="404"/>
    </row>
    <row r="1605" spans="2:8" x14ac:dyDescent="0.2">
      <c r="B1605" s="404"/>
      <c r="C1605" s="404"/>
      <c r="D1605" s="404"/>
      <c r="E1605" s="404"/>
      <c r="F1605" s="404"/>
      <c r="G1605" s="404"/>
      <c r="H1605" s="404"/>
    </row>
    <row r="1606" spans="2:8" x14ac:dyDescent="0.2">
      <c r="B1606" s="404"/>
      <c r="C1606" s="404"/>
      <c r="D1606" s="404"/>
      <c r="E1606" s="404"/>
      <c r="F1606" s="404"/>
      <c r="G1606" s="404"/>
      <c r="H1606" s="404"/>
    </row>
    <row r="1607" spans="2:8" x14ac:dyDescent="0.2">
      <c r="B1607" s="404"/>
      <c r="C1607" s="404"/>
      <c r="D1607" s="404"/>
      <c r="E1607" s="404"/>
      <c r="F1607" s="404"/>
      <c r="G1607" s="404"/>
      <c r="H1607" s="404"/>
    </row>
    <row r="1608" spans="2:8" x14ac:dyDescent="0.2">
      <c r="B1608" s="404"/>
      <c r="C1608" s="404"/>
      <c r="D1608" s="404"/>
      <c r="E1608" s="404"/>
      <c r="F1608" s="404"/>
      <c r="G1608" s="404"/>
      <c r="H1608" s="404"/>
    </row>
    <row r="1609" spans="2:8" x14ac:dyDescent="0.2">
      <c r="B1609" s="404"/>
      <c r="C1609" s="404"/>
      <c r="D1609" s="404"/>
      <c r="E1609" s="404"/>
      <c r="F1609" s="404"/>
      <c r="G1609" s="404"/>
      <c r="H1609" s="404"/>
    </row>
    <row r="1610" spans="2:8" x14ac:dyDescent="0.2">
      <c r="B1610" s="404"/>
      <c r="C1610" s="404"/>
      <c r="D1610" s="404"/>
      <c r="E1610" s="404"/>
      <c r="F1610" s="404"/>
      <c r="G1610" s="404"/>
      <c r="H1610" s="404"/>
    </row>
    <row r="1611" spans="2:8" x14ac:dyDescent="0.2">
      <c r="B1611" s="404"/>
      <c r="C1611" s="404"/>
      <c r="D1611" s="404"/>
      <c r="E1611" s="404"/>
      <c r="F1611" s="404"/>
      <c r="G1611" s="404"/>
      <c r="H1611" s="404"/>
    </row>
    <row r="1612" spans="2:8" x14ac:dyDescent="0.2">
      <c r="B1612" s="404"/>
      <c r="C1612" s="404"/>
      <c r="D1612" s="404"/>
      <c r="E1612" s="404"/>
      <c r="F1612" s="404"/>
      <c r="G1612" s="404"/>
      <c r="H1612" s="404"/>
    </row>
    <row r="1613" spans="2:8" x14ac:dyDescent="0.2">
      <c r="B1613" s="404"/>
      <c r="C1613" s="404"/>
      <c r="D1613" s="404"/>
      <c r="E1613" s="404"/>
      <c r="F1613" s="404"/>
      <c r="G1613" s="404"/>
      <c r="H1613" s="404"/>
    </row>
    <row r="1614" spans="2:8" x14ac:dyDescent="0.2">
      <c r="B1614" s="404"/>
      <c r="C1614" s="404"/>
      <c r="D1614" s="404"/>
      <c r="E1614" s="404"/>
      <c r="F1614" s="404"/>
      <c r="G1614" s="404"/>
      <c r="H1614" s="404"/>
    </row>
    <row r="1615" spans="2:8" x14ac:dyDescent="0.2">
      <c r="B1615" s="404"/>
      <c r="C1615" s="404"/>
      <c r="D1615" s="404"/>
      <c r="E1615" s="404"/>
      <c r="F1615" s="404"/>
      <c r="G1615" s="404"/>
      <c r="H1615" s="404"/>
    </row>
    <row r="1616" spans="2:8" x14ac:dyDescent="0.2">
      <c r="B1616" s="404"/>
      <c r="C1616" s="404"/>
      <c r="D1616" s="404"/>
      <c r="E1616" s="404"/>
      <c r="F1616" s="404"/>
      <c r="G1616" s="404"/>
      <c r="H1616" s="404"/>
    </row>
    <row r="1617" spans="2:8" x14ac:dyDescent="0.2">
      <c r="B1617" s="404"/>
      <c r="C1617" s="404"/>
      <c r="D1617" s="404"/>
      <c r="E1617" s="404"/>
      <c r="F1617" s="404"/>
      <c r="G1617" s="404"/>
      <c r="H1617" s="404"/>
    </row>
    <row r="1618" spans="2:8" x14ac:dyDescent="0.2">
      <c r="B1618" s="404"/>
      <c r="C1618" s="404"/>
      <c r="D1618" s="404"/>
      <c r="E1618" s="404"/>
      <c r="F1618" s="404"/>
      <c r="G1618" s="404"/>
      <c r="H1618" s="404"/>
    </row>
    <row r="1619" spans="2:8" x14ac:dyDescent="0.2">
      <c r="B1619" s="404"/>
      <c r="C1619" s="404"/>
      <c r="D1619" s="404"/>
      <c r="E1619" s="404"/>
      <c r="F1619" s="404"/>
      <c r="G1619" s="404"/>
      <c r="H1619" s="404"/>
    </row>
    <row r="1620" spans="2:8" x14ac:dyDescent="0.2">
      <c r="B1620" s="404"/>
      <c r="C1620" s="404"/>
      <c r="D1620" s="404"/>
      <c r="E1620" s="404"/>
      <c r="F1620" s="404"/>
      <c r="G1620" s="404"/>
      <c r="H1620" s="404"/>
    </row>
    <row r="1621" spans="2:8" x14ac:dyDescent="0.2">
      <c r="B1621" s="404"/>
      <c r="C1621" s="404"/>
      <c r="D1621" s="404"/>
      <c r="E1621" s="404"/>
      <c r="F1621" s="404"/>
      <c r="G1621" s="404"/>
      <c r="H1621" s="404"/>
    </row>
    <row r="1622" spans="2:8" x14ac:dyDescent="0.2">
      <c r="B1622" s="404"/>
      <c r="C1622" s="404"/>
      <c r="D1622" s="404"/>
      <c r="E1622" s="404"/>
      <c r="F1622" s="404"/>
      <c r="G1622" s="404"/>
      <c r="H1622" s="404"/>
    </row>
    <row r="1623" spans="2:8" x14ac:dyDescent="0.2">
      <c r="B1623" s="404"/>
      <c r="C1623" s="404"/>
      <c r="D1623" s="404"/>
      <c r="E1623" s="404"/>
      <c r="F1623" s="404"/>
      <c r="G1623" s="404"/>
      <c r="H1623" s="404"/>
    </row>
    <row r="1624" spans="2:8" x14ac:dyDescent="0.2">
      <c r="B1624" s="404"/>
      <c r="C1624" s="404"/>
      <c r="D1624" s="404"/>
      <c r="E1624" s="404"/>
      <c r="F1624" s="404"/>
      <c r="G1624" s="404"/>
      <c r="H1624" s="404"/>
    </row>
    <row r="1625" spans="2:8" x14ac:dyDescent="0.2">
      <c r="B1625" s="404"/>
      <c r="C1625" s="404"/>
      <c r="D1625" s="404"/>
      <c r="E1625" s="404"/>
      <c r="F1625" s="404"/>
      <c r="G1625" s="404"/>
      <c r="H1625" s="404"/>
    </row>
    <row r="1626" spans="2:8" x14ac:dyDescent="0.2">
      <c r="B1626" s="404"/>
      <c r="C1626" s="404"/>
      <c r="D1626" s="404"/>
      <c r="E1626" s="404"/>
      <c r="F1626" s="404"/>
      <c r="G1626" s="404"/>
      <c r="H1626" s="404"/>
    </row>
    <row r="1627" spans="2:8" x14ac:dyDescent="0.2">
      <c r="B1627" s="404"/>
      <c r="C1627" s="404"/>
      <c r="D1627" s="404"/>
      <c r="E1627" s="404"/>
      <c r="F1627" s="404"/>
      <c r="G1627" s="404"/>
      <c r="H1627" s="404"/>
    </row>
    <row r="1628" spans="2:8" x14ac:dyDescent="0.2">
      <c r="B1628" s="404"/>
      <c r="C1628" s="404"/>
      <c r="D1628" s="404"/>
      <c r="E1628" s="404"/>
      <c r="F1628" s="404"/>
      <c r="G1628" s="404"/>
      <c r="H1628" s="404"/>
    </row>
    <row r="1629" spans="2:8" x14ac:dyDescent="0.2">
      <c r="B1629" s="404"/>
      <c r="C1629" s="404"/>
      <c r="D1629" s="404"/>
      <c r="E1629" s="404"/>
      <c r="F1629" s="404"/>
      <c r="G1629" s="404"/>
      <c r="H1629" s="404"/>
    </row>
    <row r="1630" spans="2:8" x14ac:dyDescent="0.2">
      <c r="B1630" s="404"/>
      <c r="C1630" s="404"/>
      <c r="D1630" s="404"/>
      <c r="E1630" s="404"/>
      <c r="F1630" s="404"/>
      <c r="G1630" s="404"/>
      <c r="H1630" s="404"/>
    </row>
    <row r="1631" spans="2:8" x14ac:dyDescent="0.2">
      <c r="B1631" s="404"/>
      <c r="C1631" s="404"/>
      <c r="D1631" s="404"/>
      <c r="E1631" s="404"/>
      <c r="F1631" s="404"/>
      <c r="G1631" s="404"/>
      <c r="H1631" s="404"/>
    </row>
    <row r="1632" spans="2:8" x14ac:dyDescent="0.2">
      <c r="B1632" s="404"/>
      <c r="C1632" s="404"/>
      <c r="D1632" s="404"/>
      <c r="E1632" s="404"/>
      <c r="F1632" s="404"/>
      <c r="G1632" s="404"/>
      <c r="H1632" s="404"/>
    </row>
    <row r="1633" spans="2:8" x14ac:dyDescent="0.2">
      <c r="B1633" s="404"/>
      <c r="C1633" s="404"/>
      <c r="D1633" s="404"/>
      <c r="E1633" s="404"/>
      <c r="F1633" s="404"/>
      <c r="G1633" s="404"/>
      <c r="H1633" s="404"/>
    </row>
    <row r="1634" spans="2:8" x14ac:dyDescent="0.2">
      <c r="B1634" s="404"/>
      <c r="C1634" s="404"/>
      <c r="D1634" s="404"/>
      <c r="E1634" s="404"/>
      <c r="F1634" s="404"/>
      <c r="G1634" s="404"/>
      <c r="H1634" s="404"/>
    </row>
    <row r="1635" spans="2:8" x14ac:dyDescent="0.2">
      <c r="B1635" s="404"/>
      <c r="C1635" s="404"/>
      <c r="D1635" s="404"/>
      <c r="E1635" s="404"/>
      <c r="F1635" s="404"/>
      <c r="G1635" s="404"/>
      <c r="H1635" s="404"/>
    </row>
    <row r="1636" spans="2:8" x14ac:dyDescent="0.2">
      <c r="B1636" s="404"/>
      <c r="C1636" s="404"/>
      <c r="D1636" s="404"/>
      <c r="E1636" s="404"/>
      <c r="F1636" s="404"/>
      <c r="G1636" s="404"/>
      <c r="H1636" s="404"/>
    </row>
    <row r="1637" spans="2:8" x14ac:dyDescent="0.2">
      <c r="B1637" s="404"/>
      <c r="C1637" s="404"/>
      <c r="D1637" s="404"/>
      <c r="E1637" s="404"/>
      <c r="F1637" s="404"/>
      <c r="G1637" s="404"/>
      <c r="H1637" s="404"/>
    </row>
    <row r="1638" spans="2:8" x14ac:dyDescent="0.2">
      <c r="B1638" s="404"/>
      <c r="C1638" s="404"/>
      <c r="D1638" s="404"/>
      <c r="E1638" s="404"/>
      <c r="F1638" s="404"/>
      <c r="G1638" s="404"/>
      <c r="H1638" s="404"/>
    </row>
    <row r="1639" spans="2:8" x14ac:dyDescent="0.2">
      <c r="B1639" s="404"/>
      <c r="C1639" s="404"/>
      <c r="D1639" s="404"/>
      <c r="E1639" s="404"/>
      <c r="F1639" s="404"/>
      <c r="G1639" s="404"/>
      <c r="H1639" s="404"/>
    </row>
    <row r="1640" spans="2:8" x14ac:dyDescent="0.2">
      <c r="B1640" s="404"/>
      <c r="C1640" s="404"/>
      <c r="D1640" s="404"/>
      <c r="E1640" s="404"/>
      <c r="F1640" s="404"/>
      <c r="G1640" s="404"/>
      <c r="H1640" s="404"/>
    </row>
    <row r="1641" spans="2:8" x14ac:dyDescent="0.2">
      <c r="B1641" s="404"/>
      <c r="C1641" s="404"/>
      <c r="D1641" s="404"/>
      <c r="E1641" s="404"/>
      <c r="F1641" s="404"/>
      <c r="G1641" s="404"/>
      <c r="H1641" s="404"/>
    </row>
    <row r="1642" spans="2:8" x14ac:dyDescent="0.2">
      <c r="B1642" s="404"/>
      <c r="C1642" s="404"/>
      <c r="D1642" s="404"/>
      <c r="E1642" s="404"/>
      <c r="F1642" s="404"/>
      <c r="G1642" s="404"/>
      <c r="H1642" s="404"/>
    </row>
    <row r="1643" spans="2:8" x14ac:dyDescent="0.2">
      <c r="B1643" s="404"/>
      <c r="C1643" s="404"/>
      <c r="D1643" s="404"/>
      <c r="E1643" s="404"/>
      <c r="F1643" s="404"/>
      <c r="G1643" s="404"/>
      <c r="H1643" s="404"/>
    </row>
    <row r="1644" spans="2:8" x14ac:dyDescent="0.2">
      <c r="B1644" s="404"/>
      <c r="C1644" s="404"/>
      <c r="D1644" s="404"/>
      <c r="E1644" s="404"/>
      <c r="F1644" s="404"/>
      <c r="G1644" s="404"/>
      <c r="H1644" s="404"/>
    </row>
    <row r="1645" spans="2:8" x14ac:dyDescent="0.2">
      <c r="B1645" s="404"/>
      <c r="C1645" s="404"/>
      <c r="D1645" s="404"/>
      <c r="E1645" s="404"/>
      <c r="F1645" s="404"/>
      <c r="G1645" s="404"/>
      <c r="H1645" s="404"/>
    </row>
    <row r="1646" spans="2:8" x14ac:dyDescent="0.2">
      <c r="B1646" s="404"/>
      <c r="C1646" s="404"/>
      <c r="D1646" s="404"/>
      <c r="E1646" s="404"/>
      <c r="F1646" s="404"/>
      <c r="G1646" s="404"/>
      <c r="H1646" s="404"/>
    </row>
    <row r="1647" spans="2:8" x14ac:dyDescent="0.2">
      <c r="B1647" s="404"/>
      <c r="C1647" s="404"/>
      <c r="D1647" s="404"/>
      <c r="E1647" s="404"/>
      <c r="F1647" s="404"/>
      <c r="G1647" s="404"/>
      <c r="H1647" s="404"/>
    </row>
    <row r="1648" spans="2:8" x14ac:dyDescent="0.2">
      <c r="B1648" s="404"/>
      <c r="C1648" s="404"/>
      <c r="D1648" s="404"/>
      <c r="E1648" s="404"/>
      <c r="F1648" s="404"/>
      <c r="G1648" s="404"/>
      <c r="H1648" s="404"/>
    </row>
    <row r="1649" spans="2:8" x14ac:dyDescent="0.2">
      <c r="B1649" s="404"/>
      <c r="C1649" s="404"/>
      <c r="D1649" s="404"/>
      <c r="E1649" s="404"/>
      <c r="F1649" s="404"/>
      <c r="G1649" s="404"/>
      <c r="H1649" s="404"/>
    </row>
    <row r="1650" spans="2:8" x14ac:dyDescent="0.2">
      <c r="B1650" s="404"/>
      <c r="C1650" s="404"/>
      <c r="D1650" s="404"/>
      <c r="E1650" s="404"/>
      <c r="F1650" s="404"/>
      <c r="G1650" s="404"/>
      <c r="H1650" s="404"/>
    </row>
    <row r="1651" spans="2:8" x14ac:dyDescent="0.2">
      <c r="B1651" s="404"/>
      <c r="C1651" s="404"/>
      <c r="D1651" s="404"/>
      <c r="E1651" s="404"/>
      <c r="F1651" s="404"/>
      <c r="G1651" s="404"/>
      <c r="H1651" s="404"/>
    </row>
    <row r="1652" spans="2:8" x14ac:dyDescent="0.2">
      <c r="B1652" s="404"/>
      <c r="C1652" s="404"/>
      <c r="D1652" s="404"/>
      <c r="E1652" s="404"/>
      <c r="F1652" s="404"/>
      <c r="G1652" s="404"/>
      <c r="H1652" s="404"/>
    </row>
    <row r="1653" spans="2:8" x14ac:dyDescent="0.2">
      <c r="B1653" s="404"/>
      <c r="C1653" s="404"/>
      <c r="D1653" s="404"/>
      <c r="E1653" s="404"/>
      <c r="F1653" s="404"/>
      <c r="G1653" s="404"/>
      <c r="H1653" s="404"/>
    </row>
    <row r="1654" spans="2:8" x14ac:dyDescent="0.2">
      <c r="B1654" s="404"/>
      <c r="C1654" s="404"/>
      <c r="D1654" s="404"/>
      <c r="E1654" s="404"/>
      <c r="F1654" s="404"/>
      <c r="G1654" s="404"/>
      <c r="H1654" s="404"/>
    </row>
    <row r="1655" spans="2:8" x14ac:dyDescent="0.2">
      <c r="B1655" s="404"/>
      <c r="C1655" s="404"/>
      <c r="D1655" s="404"/>
      <c r="E1655" s="404"/>
      <c r="F1655" s="404"/>
      <c r="G1655" s="404"/>
      <c r="H1655" s="404"/>
    </row>
    <row r="1656" spans="2:8" x14ac:dyDescent="0.2">
      <c r="B1656" s="404"/>
      <c r="C1656" s="404"/>
      <c r="D1656" s="404"/>
      <c r="E1656" s="404"/>
      <c r="F1656" s="404"/>
      <c r="G1656" s="404"/>
      <c r="H1656" s="404"/>
    </row>
    <row r="1657" spans="2:8" x14ac:dyDescent="0.2">
      <c r="B1657" s="404"/>
      <c r="C1657" s="404"/>
      <c r="D1657" s="404"/>
      <c r="E1657" s="404"/>
      <c r="F1657" s="404"/>
      <c r="G1657" s="404"/>
      <c r="H1657" s="404"/>
    </row>
    <row r="1658" spans="2:8" x14ac:dyDescent="0.2">
      <c r="B1658" s="404"/>
      <c r="C1658" s="404"/>
      <c r="D1658" s="404"/>
      <c r="E1658" s="404"/>
      <c r="F1658" s="404"/>
      <c r="G1658" s="404"/>
      <c r="H1658" s="404"/>
    </row>
    <row r="1659" spans="2:8" x14ac:dyDescent="0.2">
      <c r="B1659" s="404"/>
      <c r="C1659" s="404"/>
      <c r="D1659" s="404"/>
      <c r="E1659" s="404"/>
      <c r="F1659" s="404"/>
      <c r="G1659" s="404"/>
      <c r="H1659" s="404"/>
    </row>
    <row r="1660" spans="2:8" x14ac:dyDescent="0.2">
      <c r="B1660" s="404"/>
      <c r="C1660" s="404"/>
      <c r="D1660" s="404"/>
      <c r="E1660" s="404"/>
      <c r="F1660" s="404"/>
      <c r="G1660" s="404"/>
      <c r="H1660" s="404"/>
    </row>
    <row r="1661" spans="2:8" x14ac:dyDescent="0.2">
      <c r="B1661" s="404"/>
      <c r="C1661" s="404"/>
      <c r="D1661" s="404"/>
      <c r="E1661" s="404"/>
      <c r="F1661" s="404"/>
      <c r="G1661" s="404"/>
      <c r="H1661" s="404"/>
    </row>
    <row r="1662" spans="2:8" x14ac:dyDescent="0.2">
      <c r="B1662" s="404"/>
      <c r="C1662" s="404"/>
      <c r="D1662" s="404"/>
      <c r="E1662" s="404"/>
      <c r="F1662" s="404"/>
      <c r="G1662" s="404"/>
      <c r="H1662" s="404"/>
    </row>
    <row r="1663" spans="2:8" x14ac:dyDescent="0.2">
      <c r="B1663" s="404"/>
      <c r="C1663" s="404"/>
      <c r="D1663" s="404"/>
      <c r="E1663" s="404"/>
      <c r="F1663" s="404"/>
      <c r="G1663" s="404"/>
      <c r="H1663" s="404"/>
    </row>
    <row r="1664" spans="2:8" x14ac:dyDescent="0.2">
      <c r="B1664" s="404"/>
      <c r="C1664" s="404"/>
      <c r="D1664" s="404"/>
      <c r="E1664" s="404"/>
      <c r="F1664" s="404"/>
      <c r="G1664" s="404"/>
      <c r="H1664" s="404"/>
    </row>
    <row r="1665" spans="2:8" x14ac:dyDescent="0.2">
      <c r="B1665" s="404"/>
      <c r="C1665" s="404"/>
      <c r="D1665" s="404"/>
      <c r="E1665" s="404"/>
      <c r="F1665" s="404"/>
      <c r="G1665" s="404"/>
      <c r="H1665" s="404"/>
    </row>
    <row r="1666" spans="2:8" x14ac:dyDescent="0.2">
      <c r="B1666" s="404"/>
      <c r="C1666" s="404"/>
      <c r="D1666" s="404"/>
      <c r="E1666" s="404"/>
      <c r="F1666" s="404"/>
      <c r="G1666" s="404"/>
      <c r="H1666" s="404"/>
    </row>
    <row r="1667" spans="2:8" x14ac:dyDescent="0.2">
      <c r="B1667" s="404"/>
      <c r="C1667" s="404"/>
      <c r="D1667" s="404"/>
      <c r="E1667" s="404"/>
      <c r="F1667" s="404"/>
      <c r="G1667" s="404"/>
      <c r="H1667" s="404"/>
    </row>
    <row r="1668" spans="2:8" x14ac:dyDescent="0.2">
      <c r="B1668" s="404"/>
      <c r="C1668" s="404"/>
      <c r="D1668" s="404"/>
      <c r="E1668" s="404"/>
      <c r="F1668" s="404"/>
      <c r="G1668" s="404"/>
      <c r="H1668" s="404"/>
    </row>
    <row r="1669" spans="2:8" x14ac:dyDescent="0.2">
      <c r="B1669" s="404"/>
      <c r="C1669" s="404"/>
      <c r="D1669" s="404"/>
      <c r="E1669" s="404"/>
      <c r="F1669" s="404"/>
      <c r="G1669" s="404"/>
      <c r="H1669" s="404"/>
    </row>
    <row r="1670" spans="2:8" x14ac:dyDescent="0.2">
      <c r="B1670" s="404"/>
      <c r="C1670" s="404"/>
      <c r="D1670" s="404"/>
      <c r="E1670" s="404"/>
      <c r="F1670" s="404"/>
      <c r="G1670" s="404"/>
      <c r="H1670" s="404"/>
    </row>
    <row r="1671" spans="2:8" x14ac:dyDescent="0.2">
      <c r="B1671" s="404"/>
      <c r="C1671" s="404"/>
      <c r="D1671" s="404"/>
      <c r="E1671" s="404"/>
      <c r="F1671" s="404"/>
      <c r="G1671" s="404"/>
      <c r="H1671" s="404"/>
    </row>
    <row r="1672" spans="2:8" x14ac:dyDescent="0.2">
      <c r="B1672" s="404"/>
      <c r="C1672" s="404"/>
      <c r="D1672" s="404"/>
      <c r="E1672" s="404"/>
      <c r="F1672" s="404"/>
      <c r="G1672" s="404"/>
      <c r="H1672" s="404"/>
    </row>
    <row r="1673" spans="2:8" x14ac:dyDescent="0.2">
      <c r="B1673" s="404"/>
      <c r="C1673" s="404"/>
      <c r="D1673" s="404"/>
      <c r="E1673" s="404"/>
      <c r="F1673" s="404"/>
      <c r="G1673" s="404"/>
      <c r="H1673" s="404"/>
    </row>
    <row r="1674" spans="2:8" x14ac:dyDescent="0.2">
      <c r="B1674" s="404"/>
      <c r="C1674" s="404"/>
      <c r="D1674" s="404"/>
      <c r="E1674" s="404"/>
      <c r="F1674" s="404"/>
      <c r="G1674" s="404"/>
      <c r="H1674" s="404"/>
    </row>
    <row r="1675" spans="2:8" x14ac:dyDescent="0.2">
      <c r="B1675" s="404"/>
      <c r="C1675" s="404"/>
      <c r="D1675" s="404"/>
      <c r="E1675" s="404"/>
      <c r="F1675" s="404"/>
      <c r="G1675" s="404"/>
      <c r="H1675" s="404"/>
    </row>
    <row r="1676" spans="2:8" x14ac:dyDescent="0.2">
      <c r="B1676" s="404"/>
      <c r="C1676" s="404"/>
      <c r="D1676" s="404"/>
      <c r="E1676" s="404"/>
      <c r="F1676" s="404"/>
      <c r="G1676" s="404"/>
      <c r="H1676" s="404"/>
    </row>
    <row r="1677" spans="2:8" x14ac:dyDescent="0.2">
      <c r="B1677" s="404"/>
      <c r="C1677" s="404"/>
      <c r="D1677" s="404"/>
      <c r="E1677" s="404"/>
      <c r="F1677" s="404"/>
      <c r="G1677" s="404"/>
      <c r="H1677" s="404"/>
    </row>
    <row r="1678" spans="2:8" x14ac:dyDescent="0.2">
      <c r="B1678" s="404"/>
      <c r="C1678" s="404"/>
      <c r="D1678" s="404"/>
      <c r="E1678" s="404"/>
      <c r="F1678" s="404"/>
      <c r="G1678" s="404"/>
      <c r="H1678" s="404"/>
    </row>
    <row r="1679" spans="2:8" x14ac:dyDescent="0.2">
      <c r="B1679" s="404"/>
      <c r="C1679" s="404"/>
      <c r="D1679" s="404"/>
      <c r="E1679" s="404"/>
      <c r="F1679" s="404"/>
      <c r="G1679" s="404"/>
      <c r="H1679" s="404"/>
    </row>
    <row r="1680" spans="2:8" x14ac:dyDescent="0.2">
      <c r="B1680" s="404"/>
      <c r="C1680" s="404"/>
      <c r="D1680" s="404"/>
      <c r="E1680" s="404"/>
      <c r="F1680" s="404"/>
      <c r="G1680" s="404"/>
      <c r="H1680" s="404"/>
    </row>
    <row r="1681" spans="2:8" x14ac:dyDescent="0.2">
      <c r="B1681" s="404"/>
      <c r="C1681" s="404"/>
      <c r="D1681" s="404"/>
      <c r="E1681" s="404"/>
      <c r="F1681" s="404"/>
      <c r="G1681" s="404"/>
      <c r="H1681" s="404"/>
    </row>
    <row r="1682" spans="2:8" x14ac:dyDescent="0.2">
      <c r="B1682" s="404"/>
      <c r="C1682" s="404"/>
      <c r="D1682" s="404"/>
      <c r="E1682" s="404"/>
      <c r="F1682" s="404"/>
      <c r="G1682" s="404"/>
      <c r="H1682" s="404"/>
    </row>
    <row r="1683" spans="2:8" x14ac:dyDescent="0.2">
      <c r="B1683" s="404"/>
      <c r="C1683" s="404"/>
      <c r="D1683" s="404"/>
      <c r="E1683" s="404"/>
      <c r="F1683" s="404"/>
      <c r="G1683" s="404"/>
      <c r="H1683" s="404"/>
    </row>
    <row r="1684" spans="2:8" x14ac:dyDescent="0.2">
      <c r="B1684" s="404"/>
      <c r="C1684" s="404"/>
      <c r="D1684" s="404"/>
      <c r="E1684" s="404"/>
      <c r="F1684" s="404"/>
      <c r="G1684" s="404"/>
      <c r="H1684" s="404"/>
    </row>
    <row r="1685" spans="2:8" x14ac:dyDescent="0.2">
      <c r="B1685" s="404"/>
      <c r="C1685" s="404"/>
      <c r="D1685" s="404"/>
      <c r="E1685" s="404"/>
      <c r="F1685" s="404"/>
      <c r="G1685" s="404"/>
      <c r="H1685" s="404"/>
    </row>
    <row r="1686" spans="2:8" x14ac:dyDescent="0.2">
      <c r="B1686" s="404"/>
      <c r="C1686" s="404"/>
      <c r="D1686" s="404"/>
      <c r="E1686" s="404"/>
      <c r="F1686" s="404"/>
      <c r="G1686" s="404"/>
      <c r="H1686" s="404"/>
    </row>
    <row r="1687" spans="2:8" x14ac:dyDescent="0.2">
      <c r="B1687" s="404"/>
      <c r="C1687" s="404"/>
      <c r="D1687" s="404"/>
      <c r="E1687" s="404"/>
      <c r="F1687" s="404"/>
      <c r="G1687" s="404"/>
      <c r="H1687" s="404"/>
    </row>
    <row r="1688" spans="2:8" x14ac:dyDescent="0.2">
      <c r="B1688" s="404"/>
      <c r="C1688" s="404"/>
      <c r="D1688" s="404"/>
      <c r="E1688" s="404"/>
      <c r="F1688" s="404"/>
      <c r="G1688" s="404"/>
      <c r="H1688" s="404"/>
    </row>
    <row r="1689" spans="2:8" x14ac:dyDescent="0.2">
      <c r="B1689" s="404"/>
      <c r="C1689" s="404"/>
      <c r="D1689" s="404"/>
      <c r="E1689" s="404"/>
      <c r="F1689" s="404"/>
      <c r="G1689" s="404"/>
      <c r="H1689" s="404"/>
    </row>
    <row r="1690" spans="2:8" x14ac:dyDescent="0.2">
      <c r="B1690" s="404"/>
      <c r="C1690" s="404"/>
      <c r="D1690" s="404"/>
      <c r="E1690" s="404"/>
      <c r="F1690" s="404"/>
      <c r="G1690" s="404"/>
      <c r="H1690" s="404"/>
    </row>
    <row r="1691" spans="2:8" x14ac:dyDescent="0.2">
      <c r="B1691" s="404"/>
      <c r="C1691" s="404"/>
      <c r="D1691" s="404"/>
      <c r="E1691" s="404"/>
      <c r="F1691" s="404"/>
      <c r="G1691" s="404"/>
      <c r="H1691" s="404"/>
    </row>
    <row r="1692" spans="2:8" x14ac:dyDescent="0.2">
      <c r="B1692" s="404"/>
      <c r="C1692" s="404"/>
      <c r="D1692" s="404"/>
      <c r="E1692" s="404"/>
      <c r="F1692" s="404"/>
      <c r="G1692" s="404"/>
      <c r="H1692" s="404"/>
    </row>
    <row r="1693" spans="2:8" x14ac:dyDescent="0.2">
      <c r="B1693" s="404"/>
      <c r="C1693" s="404"/>
      <c r="D1693" s="404"/>
      <c r="E1693" s="404"/>
      <c r="F1693" s="404"/>
      <c r="G1693" s="404"/>
      <c r="H1693" s="404"/>
    </row>
    <row r="1694" spans="2:8" x14ac:dyDescent="0.2">
      <c r="B1694" s="404"/>
      <c r="C1694" s="404"/>
      <c r="D1694" s="404"/>
      <c r="E1694" s="404"/>
      <c r="F1694" s="404"/>
      <c r="G1694" s="404"/>
      <c r="H1694" s="404"/>
    </row>
    <row r="1695" spans="2:8" x14ac:dyDescent="0.2">
      <c r="B1695" s="404"/>
      <c r="C1695" s="404"/>
      <c r="D1695" s="404"/>
      <c r="E1695" s="404"/>
      <c r="F1695" s="404"/>
      <c r="G1695" s="404"/>
      <c r="H1695" s="404"/>
    </row>
    <row r="1696" spans="2:8" x14ac:dyDescent="0.2">
      <c r="B1696" s="404"/>
      <c r="C1696" s="404"/>
      <c r="D1696" s="404"/>
      <c r="E1696" s="404"/>
      <c r="F1696" s="404"/>
      <c r="G1696" s="404"/>
      <c r="H1696" s="404"/>
    </row>
    <row r="1697" spans="2:8" x14ac:dyDescent="0.2">
      <c r="B1697" s="404"/>
      <c r="C1697" s="404"/>
      <c r="D1697" s="404"/>
      <c r="E1697" s="404"/>
      <c r="F1697" s="404"/>
      <c r="G1697" s="404"/>
      <c r="H1697" s="404"/>
    </row>
    <row r="1698" spans="2:8" x14ac:dyDescent="0.2">
      <c r="B1698" s="404"/>
      <c r="C1698" s="404"/>
      <c r="D1698" s="404"/>
      <c r="E1698" s="404"/>
      <c r="F1698" s="404"/>
      <c r="G1698" s="404"/>
      <c r="H1698" s="404"/>
    </row>
    <row r="1699" spans="2:8" x14ac:dyDescent="0.2">
      <c r="B1699" s="404"/>
      <c r="C1699" s="404"/>
      <c r="D1699" s="404"/>
      <c r="E1699" s="404"/>
      <c r="F1699" s="404"/>
      <c r="G1699" s="404"/>
      <c r="H1699" s="404"/>
    </row>
    <row r="1700" spans="2:8" x14ac:dyDescent="0.2">
      <c r="B1700" s="404"/>
      <c r="C1700" s="404"/>
      <c r="D1700" s="404"/>
      <c r="E1700" s="404"/>
      <c r="F1700" s="404"/>
      <c r="G1700" s="404"/>
      <c r="H1700" s="404"/>
    </row>
    <row r="1701" spans="2:8" x14ac:dyDescent="0.2">
      <c r="B1701" s="404"/>
      <c r="C1701" s="404"/>
      <c r="D1701" s="404"/>
      <c r="E1701" s="404"/>
      <c r="F1701" s="404"/>
      <c r="G1701" s="404"/>
      <c r="H1701" s="404"/>
    </row>
    <row r="1702" spans="2:8" x14ac:dyDescent="0.2">
      <c r="B1702" s="404"/>
      <c r="C1702" s="404"/>
      <c r="D1702" s="404"/>
      <c r="E1702" s="404"/>
      <c r="F1702" s="404"/>
      <c r="G1702" s="404"/>
      <c r="H1702" s="404"/>
    </row>
    <row r="1703" spans="2:8" x14ac:dyDescent="0.2">
      <c r="B1703" s="404"/>
      <c r="C1703" s="404"/>
      <c r="D1703" s="404"/>
      <c r="E1703" s="404"/>
      <c r="F1703" s="404"/>
      <c r="G1703" s="404"/>
      <c r="H1703" s="404"/>
    </row>
    <row r="1704" spans="2:8" x14ac:dyDescent="0.2">
      <c r="B1704" s="404"/>
      <c r="C1704" s="404"/>
      <c r="D1704" s="404"/>
      <c r="E1704" s="404"/>
      <c r="F1704" s="404"/>
      <c r="G1704" s="404"/>
      <c r="H1704" s="404"/>
    </row>
    <row r="1705" spans="2:8" x14ac:dyDescent="0.2">
      <c r="B1705" s="404"/>
      <c r="C1705" s="404"/>
      <c r="D1705" s="404"/>
      <c r="E1705" s="404"/>
      <c r="F1705" s="404"/>
      <c r="G1705" s="404"/>
      <c r="H1705" s="404"/>
    </row>
    <row r="1706" spans="2:8" x14ac:dyDescent="0.2">
      <c r="B1706" s="404"/>
      <c r="C1706" s="404"/>
      <c r="D1706" s="404"/>
      <c r="E1706" s="404"/>
      <c r="F1706" s="404"/>
      <c r="G1706" s="404"/>
      <c r="H1706" s="404"/>
    </row>
    <row r="1707" spans="2:8" x14ac:dyDescent="0.2">
      <c r="B1707" s="404"/>
      <c r="C1707" s="404"/>
      <c r="D1707" s="404"/>
      <c r="E1707" s="404"/>
      <c r="F1707" s="404"/>
      <c r="G1707" s="404"/>
      <c r="H1707" s="404"/>
    </row>
    <row r="1708" spans="2:8" x14ac:dyDescent="0.2">
      <c r="B1708" s="404"/>
      <c r="C1708" s="404"/>
      <c r="D1708" s="404"/>
      <c r="E1708" s="404"/>
      <c r="F1708" s="404"/>
      <c r="G1708" s="404"/>
      <c r="H1708" s="404"/>
    </row>
    <row r="1709" spans="2:8" x14ac:dyDescent="0.2">
      <c r="B1709" s="404"/>
      <c r="C1709" s="404"/>
      <c r="D1709" s="404"/>
      <c r="E1709" s="404"/>
      <c r="F1709" s="404"/>
      <c r="G1709" s="404"/>
      <c r="H1709" s="404"/>
    </row>
    <row r="1710" spans="2:8" x14ac:dyDescent="0.2">
      <c r="B1710" s="404"/>
      <c r="C1710" s="404"/>
      <c r="D1710" s="404"/>
      <c r="E1710" s="404"/>
      <c r="F1710" s="404"/>
      <c r="G1710" s="404"/>
      <c r="H1710" s="404"/>
    </row>
    <row r="1711" spans="2:8" x14ac:dyDescent="0.2">
      <c r="B1711" s="404"/>
      <c r="C1711" s="404"/>
      <c r="D1711" s="404"/>
      <c r="E1711" s="404"/>
      <c r="F1711" s="404"/>
      <c r="G1711" s="404"/>
      <c r="H1711" s="404"/>
    </row>
    <row r="1712" spans="2:8" x14ac:dyDescent="0.2">
      <c r="B1712" s="404"/>
      <c r="C1712" s="404"/>
      <c r="D1712" s="404"/>
      <c r="E1712" s="404"/>
      <c r="F1712" s="404"/>
      <c r="G1712" s="404"/>
      <c r="H1712" s="404"/>
    </row>
    <row r="1713" spans="2:8" x14ac:dyDescent="0.2">
      <c r="B1713" s="404"/>
      <c r="C1713" s="404"/>
      <c r="D1713" s="404"/>
      <c r="E1713" s="404"/>
      <c r="F1713" s="404"/>
      <c r="G1713" s="404"/>
      <c r="H1713" s="404"/>
    </row>
    <row r="1714" spans="2:8" x14ac:dyDescent="0.2">
      <c r="B1714" s="404"/>
      <c r="C1714" s="404"/>
      <c r="D1714" s="404"/>
      <c r="E1714" s="404"/>
      <c r="F1714" s="404"/>
      <c r="G1714" s="404"/>
      <c r="H1714" s="404"/>
    </row>
    <row r="1715" spans="2:8" x14ac:dyDescent="0.2">
      <c r="B1715" s="404"/>
      <c r="C1715" s="404"/>
      <c r="D1715" s="404"/>
      <c r="E1715" s="404"/>
      <c r="F1715" s="404"/>
      <c r="G1715" s="404"/>
      <c r="H1715" s="404"/>
    </row>
    <row r="1716" spans="2:8" x14ac:dyDescent="0.2">
      <c r="B1716" s="404"/>
      <c r="C1716" s="404"/>
      <c r="D1716" s="404"/>
      <c r="E1716" s="404"/>
      <c r="F1716" s="404"/>
      <c r="G1716" s="404"/>
      <c r="H1716" s="404"/>
    </row>
    <row r="1717" spans="2:8" x14ac:dyDescent="0.2">
      <c r="B1717" s="404"/>
      <c r="C1717" s="404"/>
      <c r="D1717" s="404"/>
      <c r="E1717" s="404"/>
      <c r="F1717" s="404"/>
      <c r="G1717" s="404"/>
      <c r="H1717" s="404"/>
    </row>
    <row r="1718" spans="2:8" x14ac:dyDescent="0.2">
      <c r="B1718" s="404"/>
      <c r="C1718" s="404"/>
      <c r="D1718" s="404"/>
      <c r="E1718" s="404"/>
      <c r="F1718" s="404"/>
      <c r="G1718" s="404"/>
      <c r="H1718" s="404"/>
    </row>
    <row r="1719" spans="2:8" x14ac:dyDescent="0.2">
      <c r="B1719" s="404"/>
      <c r="C1719" s="404"/>
      <c r="D1719" s="404"/>
      <c r="E1719" s="404"/>
      <c r="F1719" s="404"/>
      <c r="G1719" s="404"/>
      <c r="H1719" s="404"/>
    </row>
    <row r="1720" spans="2:8" x14ac:dyDescent="0.2">
      <c r="B1720" s="404"/>
      <c r="C1720" s="404"/>
      <c r="D1720" s="404"/>
      <c r="E1720" s="404"/>
      <c r="F1720" s="404"/>
      <c r="G1720" s="404"/>
      <c r="H1720" s="404"/>
    </row>
    <row r="1721" spans="2:8" x14ac:dyDescent="0.2">
      <c r="B1721" s="404"/>
      <c r="C1721" s="404"/>
      <c r="D1721" s="404"/>
      <c r="E1721" s="404"/>
      <c r="F1721" s="404"/>
      <c r="G1721" s="404"/>
      <c r="H1721" s="404"/>
    </row>
    <row r="1722" spans="2:8" x14ac:dyDescent="0.2">
      <c r="B1722" s="404"/>
      <c r="C1722" s="404"/>
      <c r="D1722" s="404"/>
      <c r="E1722" s="404"/>
      <c r="F1722" s="404"/>
      <c r="G1722" s="404"/>
      <c r="H1722" s="404"/>
    </row>
    <row r="1723" spans="2:8" x14ac:dyDescent="0.2">
      <c r="B1723" s="404"/>
      <c r="C1723" s="404"/>
      <c r="D1723" s="404"/>
      <c r="E1723" s="404"/>
      <c r="F1723" s="404"/>
      <c r="G1723" s="404"/>
      <c r="H1723" s="404"/>
    </row>
    <row r="1724" spans="2:8" x14ac:dyDescent="0.2">
      <c r="B1724" s="404"/>
      <c r="C1724" s="404"/>
      <c r="D1724" s="404"/>
      <c r="E1724" s="404"/>
      <c r="F1724" s="404"/>
      <c r="G1724" s="404"/>
      <c r="H1724" s="404"/>
    </row>
    <row r="1725" spans="2:8" x14ac:dyDescent="0.2">
      <c r="B1725" s="404"/>
      <c r="C1725" s="404"/>
      <c r="D1725" s="404"/>
      <c r="E1725" s="404"/>
      <c r="F1725" s="404"/>
      <c r="G1725" s="404"/>
      <c r="H1725" s="404"/>
    </row>
    <row r="1726" spans="2:8" x14ac:dyDescent="0.2">
      <c r="B1726" s="404"/>
      <c r="C1726" s="404"/>
      <c r="D1726" s="404"/>
      <c r="E1726" s="404"/>
      <c r="F1726" s="404"/>
      <c r="G1726" s="404"/>
      <c r="H1726" s="404"/>
    </row>
    <row r="1727" spans="2:8" x14ac:dyDescent="0.2">
      <c r="B1727" s="404"/>
      <c r="C1727" s="404"/>
      <c r="D1727" s="404"/>
      <c r="E1727" s="404"/>
      <c r="F1727" s="404"/>
      <c r="G1727" s="404"/>
      <c r="H1727" s="404"/>
    </row>
    <row r="1728" spans="2:8" x14ac:dyDescent="0.2">
      <c r="B1728" s="404"/>
      <c r="C1728" s="404"/>
      <c r="D1728" s="404"/>
      <c r="E1728" s="404"/>
      <c r="F1728" s="404"/>
      <c r="G1728" s="404"/>
      <c r="H1728" s="404"/>
    </row>
    <row r="1729" spans="2:8" x14ac:dyDescent="0.2">
      <c r="B1729" s="404"/>
      <c r="C1729" s="404"/>
      <c r="D1729" s="404"/>
      <c r="E1729" s="404"/>
      <c r="F1729" s="404"/>
      <c r="G1729" s="404"/>
      <c r="H1729" s="404"/>
    </row>
    <row r="1730" spans="2:8" x14ac:dyDescent="0.2">
      <c r="B1730" s="404"/>
      <c r="C1730" s="404"/>
      <c r="D1730" s="404"/>
      <c r="E1730" s="404"/>
      <c r="F1730" s="404"/>
      <c r="G1730" s="404"/>
      <c r="H1730" s="404"/>
    </row>
    <row r="1731" spans="2:8" x14ac:dyDescent="0.2">
      <c r="B1731" s="404"/>
      <c r="C1731" s="404"/>
      <c r="D1731" s="404"/>
      <c r="E1731" s="404"/>
      <c r="F1731" s="404"/>
      <c r="G1731" s="404"/>
      <c r="H1731" s="404"/>
    </row>
    <row r="1732" spans="2:8" x14ac:dyDescent="0.2">
      <c r="B1732" s="404"/>
      <c r="C1732" s="404"/>
      <c r="D1732" s="404"/>
      <c r="E1732" s="404"/>
      <c r="F1732" s="404"/>
      <c r="G1732" s="404"/>
      <c r="H1732" s="404"/>
    </row>
    <row r="1733" spans="2:8" x14ac:dyDescent="0.2">
      <c r="B1733" s="404"/>
      <c r="C1733" s="404"/>
      <c r="D1733" s="404"/>
      <c r="E1733" s="404"/>
      <c r="F1733" s="404"/>
      <c r="G1733" s="404"/>
      <c r="H1733" s="404"/>
    </row>
    <row r="1734" spans="2:8" x14ac:dyDescent="0.2">
      <c r="B1734" s="404"/>
      <c r="C1734" s="404"/>
      <c r="D1734" s="404"/>
      <c r="E1734" s="404"/>
      <c r="F1734" s="404"/>
      <c r="G1734" s="404"/>
      <c r="H1734" s="404"/>
    </row>
    <row r="1735" spans="2:8" x14ac:dyDescent="0.2">
      <c r="B1735" s="404"/>
      <c r="C1735" s="404"/>
      <c r="D1735" s="404"/>
      <c r="E1735" s="404"/>
      <c r="F1735" s="404"/>
      <c r="G1735" s="404"/>
      <c r="H1735" s="404"/>
    </row>
    <row r="1736" spans="2:8" x14ac:dyDescent="0.2">
      <c r="B1736" s="404"/>
      <c r="C1736" s="404"/>
      <c r="D1736" s="404"/>
      <c r="E1736" s="404"/>
      <c r="F1736" s="404"/>
      <c r="G1736" s="404"/>
      <c r="H1736" s="404"/>
    </row>
    <row r="1737" spans="2:8" x14ac:dyDescent="0.2">
      <c r="B1737" s="404"/>
      <c r="C1737" s="404"/>
      <c r="D1737" s="404"/>
      <c r="E1737" s="404"/>
      <c r="F1737" s="404"/>
      <c r="G1737" s="404"/>
      <c r="H1737" s="404"/>
    </row>
    <row r="1738" spans="2:8" x14ac:dyDescent="0.2">
      <c r="B1738" s="404"/>
      <c r="C1738" s="404"/>
      <c r="D1738" s="404"/>
      <c r="E1738" s="404"/>
      <c r="F1738" s="404"/>
      <c r="G1738" s="404"/>
      <c r="H1738" s="404"/>
    </row>
    <row r="1739" spans="2:8" x14ac:dyDescent="0.2">
      <c r="B1739" s="404"/>
      <c r="C1739" s="404"/>
      <c r="D1739" s="404"/>
      <c r="E1739" s="404"/>
      <c r="F1739" s="404"/>
      <c r="G1739" s="404"/>
      <c r="H1739" s="404"/>
    </row>
    <row r="1740" spans="2:8" x14ac:dyDescent="0.2">
      <c r="B1740" s="404"/>
      <c r="C1740" s="404"/>
      <c r="D1740" s="404"/>
      <c r="E1740" s="404"/>
      <c r="F1740" s="404"/>
      <c r="G1740" s="404"/>
      <c r="H1740" s="404"/>
    </row>
    <row r="1741" spans="2:8" x14ac:dyDescent="0.2">
      <c r="B1741" s="404"/>
      <c r="C1741" s="404"/>
      <c r="D1741" s="404"/>
      <c r="E1741" s="404"/>
      <c r="F1741" s="404"/>
      <c r="G1741" s="404"/>
      <c r="H1741" s="404"/>
    </row>
    <row r="1742" spans="2:8" x14ac:dyDescent="0.2">
      <c r="B1742" s="404"/>
      <c r="C1742" s="404"/>
      <c r="D1742" s="404"/>
      <c r="E1742" s="404"/>
      <c r="F1742" s="404"/>
      <c r="G1742" s="404"/>
      <c r="H1742" s="404"/>
    </row>
    <row r="1743" spans="2:8" x14ac:dyDescent="0.2">
      <c r="B1743" s="404"/>
      <c r="C1743" s="404"/>
      <c r="D1743" s="404"/>
      <c r="E1743" s="404"/>
      <c r="F1743" s="404"/>
      <c r="G1743" s="404"/>
      <c r="H1743" s="404"/>
    </row>
    <row r="1744" spans="2:8" x14ac:dyDescent="0.2">
      <c r="B1744" s="404"/>
      <c r="C1744" s="404"/>
      <c r="D1744" s="404"/>
      <c r="E1744" s="404"/>
      <c r="F1744" s="404"/>
      <c r="G1744" s="404"/>
      <c r="H1744" s="404"/>
    </row>
    <row r="1745" spans="2:8" x14ac:dyDescent="0.2">
      <c r="B1745" s="404"/>
      <c r="C1745" s="404"/>
      <c r="D1745" s="404"/>
      <c r="E1745" s="404"/>
      <c r="F1745" s="404"/>
      <c r="G1745" s="404"/>
      <c r="H1745" s="404"/>
    </row>
    <row r="1746" spans="2:8" x14ac:dyDescent="0.2">
      <c r="B1746" s="404"/>
      <c r="C1746" s="404"/>
      <c r="D1746" s="404"/>
      <c r="E1746" s="404"/>
      <c r="F1746" s="404"/>
      <c r="G1746" s="404"/>
      <c r="H1746" s="404"/>
    </row>
    <row r="1747" spans="2:8" x14ac:dyDescent="0.2">
      <c r="B1747" s="404"/>
      <c r="C1747" s="404"/>
      <c r="D1747" s="404"/>
      <c r="E1747" s="404"/>
      <c r="F1747" s="404"/>
      <c r="G1747" s="404"/>
      <c r="H1747" s="404"/>
    </row>
    <row r="1748" spans="2:8" x14ac:dyDescent="0.2">
      <c r="B1748" s="404"/>
      <c r="C1748" s="404"/>
      <c r="D1748" s="404"/>
      <c r="E1748" s="404"/>
      <c r="F1748" s="404"/>
      <c r="G1748" s="404"/>
      <c r="H1748" s="404"/>
    </row>
    <row r="1749" spans="2:8" x14ac:dyDescent="0.2">
      <c r="B1749" s="404"/>
      <c r="C1749" s="404"/>
      <c r="D1749" s="404"/>
      <c r="E1749" s="404"/>
      <c r="F1749" s="404"/>
      <c r="G1749" s="404"/>
      <c r="H1749" s="404"/>
    </row>
    <row r="1750" spans="2:8" x14ac:dyDescent="0.2">
      <c r="B1750" s="404"/>
      <c r="C1750" s="404"/>
      <c r="D1750" s="404"/>
      <c r="E1750" s="404"/>
      <c r="F1750" s="404"/>
      <c r="G1750" s="404"/>
      <c r="H1750" s="404"/>
    </row>
    <row r="1751" spans="2:8" x14ac:dyDescent="0.2">
      <c r="B1751" s="404"/>
      <c r="C1751" s="404"/>
      <c r="D1751" s="404"/>
      <c r="E1751" s="404"/>
      <c r="F1751" s="404"/>
      <c r="G1751" s="404"/>
      <c r="H1751" s="404"/>
    </row>
    <row r="1752" spans="2:8" x14ac:dyDescent="0.2">
      <c r="B1752" s="404"/>
      <c r="C1752" s="404"/>
      <c r="D1752" s="404"/>
      <c r="E1752" s="404"/>
      <c r="F1752" s="404"/>
      <c r="G1752" s="404"/>
      <c r="H1752" s="404"/>
    </row>
    <row r="1753" spans="2:8" x14ac:dyDescent="0.2">
      <c r="B1753" s="404"/>
      <c r="C1753" s="404"/>
      <c r="D1753" s="404"/>
      <c r="E1753" s="404"/>
      <c r="F1753" s="404"/>
      <c r="G1753" s="404"/>
      <c r="H1753" s="404"/>
    </row>
    <row r="1754" spans="2:8" x14ac:dyDescent="0.2">
      <c r="B1754" s="404"/>
      <c r="C1754" s="404"/>
      <c r="D1754" s="404"/>
      <c r="E1754" s="404"/>
      <c r="F1754" s="404"/>
      <c r="G1754" s="404"/>
      <c r="H1754" s="404"/>
    </row>
    <row r="1755" spans="2:8" x14ac:dyDescent="0.2">
      <c r="B1755" s="404"/>
      <c r="C1755" s="404"/>
      <c r="D1755" s="404"/>
      <c r="E1755" s="404"/>
      <c r="F1755" s="404"/>
      <c r="G1755" s="404"/>
      <c r="H1755" s="404"/>
    </row>
    <row r="1756" spans="2:8" x14ac:dyDescent="0.2">
      <c r="B1756" s="404"/>
      <c r="C1756" s="404"/>
      <c r="D1756" s="404"/>
      <c r="E1756" s="404"/>
      <c r="F1756" s="404"/>
      <c r="G1756" s="404"/>
      <c r="H1756" s="404"/>
    </row>
    <row r="1757" spans="2:8" x14ac:dyDescent="0.2">
      <c r="B1757" s="404"/>
      <c r="C1757" s="404"/>
      <c r="D1757" s="404"/>
      <c r="E1757" s="404"/>
      <c r="F1757" s="404"/>
      <c r="G1757" s="404"/>
      <c r="H1757" s="404"/>
    </row>
    <row r="1758" spans="2:8" x14ac:dyDescent="0.2">
      <c r="B1758" s="404"/>
      <c r="C1758" s="404"/>
      <c r="D1758" s="404"/>
      <c r="E1758" s="404"/>
      <c r="F1758" s="404"/>
      <c r="G1758" s="404"/>
      <c r="H1758" s="404"/>
    </row>
    <row r="1759" spans="2:8" x14ac:dyDescent="0.2">
      <c r="B1759" s="404"/>
      <c r="C1759" s="404"/>
      <c r="D1759" s="404"/>
      <c r="E1759" s="404"/>
      <c r="F1759" s="404"/>
      <c r="G1759" s="404"/>
      <c r="H1759" s="404"/>
    </row>
    <row r="1760" spans="2:8" x14ac:dyDescent="0.2">
      <c r="B1760" s="404"/>
      <c r="C1760" s="404"/>
      <c r="D1760" s="404"/>
      <c r="E1760" s="404"/>
      <c r="F1760" s="404"/>
      <c r="G1760" s="404"/>
      <c r="H1760" s="404"/>
    </row>
    <row r="1761" spans="2:8" x14ac:dyDescent="0.2">
      <c r="B1761" s="404"/>
      <c r="C1761" s="404"/>
      <c r="D1761" s="404"/>
      <c r="E1761" s="404"/>
      <c r="F1761" s="404"/>
      <c r="G1761" s="404"/>
      <c r="H1761" s="404"/>
    </row>
    <row r="1762" spans="2:8" x14ac:dyDescent="0.2">
      <c r="B1762" s="404"/>
      <c r="C1762" s="404"/>
      <c r="D1762" s="404"/>
      <c r="E1762" s="404"/>
      <c r="F1762" s="404"/>
      <c r="G1762" s="404"/>
      <c r="H1762" s="404"/>
    </row>
    <row r="1763" spans="2:8" x14ac:dyDescent="0.2">
      <c r="B1763" s="404"/>
      <c r="C1763" s="404"/>
      <c r="D1763" s="404"/>
      <c r="E1763" s="404"/>
      <c r="F1763" s="404"/>
      <c r="G1763" s="404"/>
      <c r="H1763" s="404"/>
    </row>
    <row r="1764" spans="2:8" x14ac:dyDescent="0.2">
      <c r="B1764" s="404"/>
      <c r="C1764" s="404"/>
      <c r="D1764" s="404"/>
      <c r="E1764" s="404"/>
      <c r="F1764" s="404"/>
      <c r="G1764" s="404"/>
      <c r="H1764" s="404"/>
    </row>
    <row r="1765" spans="2:8" x14ac:dyDescent="0.2">
      <c r="B1765" s="404"/>
      <c r="C1765" s="404"/>
      <c r="D1765" s="404"/>
      <c r="E1765" s="404"/>
      <c r="F1765" s="404"/>
      <c r="G1765" s="404"/>
      <c r="H1765" s="404"/>
    </row>
    <row r="1766" spans="2:8" x14ac:dyDescent="0.2">
      <c r="B1766" s="404"/>
      <c r="C1766" s="404"/>
      <c r="D1766" s="404"/>
      <c r="E1766" s="404"/>
      <c r="F1766" s="404"/>
      <c r="G1766" s="404"/>
      <c r="H1766" s="404"/>
    </row>
    <row r="1767" spans="2:8" x14ac:dyDescent="0.2">
      <c r="B1767" s="404"/>
      <c r="C1767" s="404"/>
      <c r="D1767" s="404"/>
      <c r="E1767" s="404"/>
      <c r="F1767" s="404"/>
      <c r="G1767" s="404"/>
      <c r="H1767" s="404"/>
    </row>
    <row r="1768" spans="2:8" x14ac:dyDescent="0.2">
      <c r="B1768" s="404"/>
      <c r="C1768" s="404"/>
      <c r="D1768" s="404"/>
      <c r="E1768" s="404"/>
      <c r="F1768" s="404"/>
      <c r="G1768" s="404"/>
      <c r="H1768" s="404"/>
    </row>
    <row r="1769" spans="2:8" x14ac:dyDescent="0.2">
      <c r="B1769" s="404"/>
      <c r="C1769" s="404"/>
      <c r="D1769" s="404"/>
      <c r="E1769" s="404"/>
      <c r="F1769" s="404"/>
      <c r="G1769" s="404"/>
      <c r="H1769" s="404"/>
    </row>
    <row r="1770" spans="2:8" x14ac:dyDescent="0.2">
      <c r="B1770" s="404"/>
      <c r="C1770" s="404"/>
      <c r="D1770" s="404"/>
      <c r="E1770" s="404"/>
      <c r="F1770" s="404"/>
      <c r="G1770" s="404"/>
      <c r="H1770" s="404"/>
    </row>
    <row r="1771" spans="2:8" x14ac:dyDescent="0.2">
      <c r="B1771" s="404"/>
      <c r="C1771" s="404"/>
      <c r="D1771" s="404"/>
      <c r="E1771" s="404"/>
      <c r="F1771" s="404"/>
      <c r="G1771" s="404"/>
      <c r="H1771" s="404"/>
    </row>
    <row r="1772" spans="2:8" x14ac:dyDescent="0.2">
      <c r="B1772" s="404"/>
      <c r="C1772" s="404"/>
      <c r="D1772" s="404"/>
      <c r="E1772" s="404"/>
      <c r="F1772" s="404"/>
      <c r="G1772" s="404"/>
      <c r="H1772" s="404"/>
    </row>
    <row r="1773" spans="2:8" x14ac:dyDescent="0.2">
      <c r="B1773" s="404"/>
      <c r="C1773" s="404"/>
      <c r="D1773" s="404"/>
      <c r="E1773" s="404"/>
      <c r="F1773" s="404"/>
      <c r="G1773" s="404"/>
      <c r="H1773" s="404"/>
    </row>
    <row r="1774" spans="2:8" x14ac:dyDescent="0.2">
      <c r="B1774" s="404"/>
      <c r="C1774" s="404"/>
      <c r="D1774" s="404"/>
      <c r="E1774" s="404"/>
      <c r="F1774" s="404"/>
      <c r="G1774" s="404"/>
      <c r="H1774" s="404"/>
    </row>
    <row r="1775" spans="2:8" x14ac:dyDescent="0.2">
      <c r="B1775" s="404"/>
      <c r="C1775" s="404"/>
      <c r="D1775" s="404"/>
      <c r="E1775" s="404"/>
      <c r="F1775" s="404"/>
      <c r="G1775" s="404"/>
      <c r="H1775" s="404"/>
    </row>
    <row r="1776" spans="2:8" x14ac:dyDescent="0.2">
      <c r="B1776" s="404"/>
      <c r="C1776" s="404"/>
      <c r="D1776" s="404"/>
      <c r="E1776" s="404"/>
      <c r="F1776" s="404"/>
      <c r="G1776" s="404"/>
      <c r="H1776" s="404"/>
    </row>
    <row r="1777" spans="2:8" x14ac:dyDescent="0.2">
      <c r="B1777" s="404"/>
      <c r="C1777" s="404"/>
      <c r="D1777" s="404"/>
      <c r="E1777" s="404"/>
      <c r="F1777" s="404"/>
      <c r="G1777" s="404"/>
      <c r="H1777" s="404"/>
    </row>
    <row r="1778" spans="2:8" x14ac:dyDescent="0.2">
      <c r="B1778" s="404"/>
      <c r="C1778" s="404"/>
      <c r="D1778" s="404"/>
      <c r="E1778" s="404"/>
      <c r="F1778" s="404"/>
      <c r="G1778" s="404"/>
      <c r="H1778" s="404"/>
    </row>
    <row r="1779" spans="2:8" x14ac:dyDescent="0.2">
      <c r="B1779" s="404"/>
      <c r="C1779" s="404"/>
      <c r="D1779" s="404"/>
      <c r="E1779" s="404"/>
      <c r="F1779" s="404"/>
      <c r="G1779" s="404"/>
      <c r="H1779" s="404"/>
    </row>
    <row r="1780" spans="2:8" x14ac:dyDescent="0.2">
      <c r="B1780" s="404"/>
      <c r="C1780" s="404"/>
      <c r="D1780" s="404"/>
      <c r="E1780" s="404"/>
      <c r="F1780" s="404"/>
      <c r="G1780" s="404"/>
      <c r="H1780" s="404"/>
    </row>
    <row r="1781" spans="2:8" x14ac:dyDescent="0.2">
      <c r="B1781" s="404"/>
      <c r="C1781" s="404"/>
      <c r="D1781" s="404"/>
      <c r="E1781" s="404"/>
      <c r="F1781" s="404"/>
      <c r="G1781" s="404"/>
      <c r="H1781" s="404"/>
    </row>
    <row r="1782" spans="2:8" x14ac:dyDescent="0.2">
      <c r="B1782" s="404"/>
      <c r="C1782" s="404"/>
      <c r="D1782" s="404"/>
      <c r="E1782" s="404"/>
      <c r="F1782" s="404"/>
      <c r="G1782" s="404"/>
      <c r="H1782" s="404"/>
    </row>
    <row r="1783" spans="2:8" x14ac:dyDescent="0.2">
      <c r="B1783" s="404"/>
      <c r="C1783" s="404"/>
      <c r="D1783" s="404"/>
      <c r="E1783" s="404"/>
      <c r="F1783" s="404"/>
      <c r="G1783" s="404"/>
      <c r="H1783" s="404"/>
    </row>
    <row r="1784" spans="2:8" x14ac:dyDescent="0.2">
      <c r="B1784" s="404"/>
      <c r="C1784" s="404"/>
      <c r="D1784" s="404"/>
      <c r="E1784" s="404"/>
      <c r="F1784" s="404"/>
      <c r="G1784" s="404"/>
      <c r="H1784" s="404"/>
    </row>
    <row r="1785" spans="2:8" x14ac:dyDescent="0.2">
      <c r="B1785" s="404"/>
      <c r="C1785" s="404"/>
      <c r="D1785" s="404"/>
      <c r="E1785" s="404"/>
      <c r="F1785" s="404"/>
      <c r="G1785" s="404"/>
      <c r="H1785" s="404"/>
    </row>
    <row r="1786" spans="2:8" x14ac:dyDescent="0.2">
      <c r="B1786" s="404"/>
      <c r="C1786" s="404"/>
      <c r="D1786" s="404"/>
      <c r="E1786" s="404"/>
      <c r="F1786" s="404"/>
      <c r="G1786" s="404"/>
      <c r="H1786" s="404"/>
    </row>
    <row r="1787" spans="2:8" x14ac:dyDescent="0.2">
      <c r="B1787" s="404"/>
      <c r="C1787" s="404"/>
      <c r="D1787" s="404"/>
      <c r="E1787" s="404"/>
      <c r="F1787" s="404"/>
      <c r="G1787" s="404"/>
      <c r="H1787" s="404"/>
    </row>
    <row r="1788" spans="2:8" x14ac:dyDescent="0.2">
      <c r="B1788" s="404"/>
      <c r="C1788" s="404"/>
      <c r="D1788" s="404"/>
      <c r="E1788" s="404"/>
      <c r="F1788" s="404"/>
      <c r="G1788" s="404"/>
      <c r="H1788" s="404"/>
    </row>
    <row r="1789" spans="2:8" x14ac:dyDescent="0.2">
      <c r="B1789" s="404"/>
      <c r="C1789" s="404"/>
      <c r="D1789" s="404"/>
      <c r="E1789" s="404"/>
      <c r="F1789" s="404"/>
      <c r="G1789" s="404"/>
      <c r="H1789" s="404"/>
    </row>
    <row r="1790" spans="2:8" x14ac:dyDescent="0.2">
      <c r="B1790" s="404"/>
      <c r="C1790" s="404"/>
      <c r="D1790" s="404"/>
      <c r="E1790" s="404"/>
      <c r="F1790" s="404"/>
      <c r="G1790" s="404"/>
      <c r="H1790" s="404"/>
    </row>
    <row r="1791" spans="2:8" x14ac:dyDescent="0.2">
      <c r="B1791" s="404"/>
      <c r="C1791" s="404"/>
      <c r="D1791" s="404"/>
      <c r="E1791" s="404"/>
      <c r="F1791" s="404"/>
      <c r="G1791" s="404"/>
      <c r="H1791" s="404"/>
    </row>
    <row r="1792" spans="2:8" x14ac:dyDescent="0.2">
      <c r="B1792" s="404"/>
      <c r="C1792" s="404"/>
      <c r="D1792" s="404"/>
      <c r="E1792" s="404"/>
      <c r="F1792" s="404"/>
      <c r="G1792" s="404"/>
      <c r="H1792" s="404"/>
    </row>
    <row r="1793" spans="2:8" x14ac:dyDescent="0.2">
      <c r="B1793" s="404"/>
      <c r="C1793" s="404"/>
      <c r="D1793" s="404"/>
      <c r="E1793" s="404"/>
      <c r="F1793" s="404"/>
      <c r="G1793" s="404"/>
      <c r="H1793" s="404"/>
    </row>
    <row r="1794" spans="2:8" x14ac:dyDescent="0.2">
      <c r="B1794" s="404"/>
      <c r="C1794" s="404"/>
      <c r="D1794" s="404"/>
      <c r="E1794" s="404"/>
      <c r="F1794" s="404"/>
      <c r="G1794" s="404"/>
      <c r="H1794" s="404"/>
    </row>
    <row r="1795" spans="2:8" x14ac:dyDescent="0.2">
      <c r="B1795" s="404"/>
      <c r="C1795" s="404"/>
      <c r="D1795" s="404"/>
      <c r="E1795" s="404"/>
      <c r="F1795" s="404"/>
      <c r="G1795" s="404"/>
      <c r="H1795" s="404"/>
    </row>
    <row r="1796" spans="2:8" x14ac:dyDescent="0.2">
      <c r="B1796" s="404"/>
      <c r="C1796" s="404"/>
      <c r="D1796" s="404"/>
      <c r="E1796" s="404"/>
      <c r="F1796" s="404"/>
      <c r="G1796" s="404"/>
      <c r="H1796" s="404"/>
    </row>
    <row r="1797" spans="2:8" x14ac:dyDescent="0.2">
      <c r="B1797" s="404"/>
      <c r="C1797" s="404"/>
      <c r="D1797" s="404"/>
      <c r="E1797" s="404"/>
      <c r="F1797" s="404"/>
      <c r="G1797" s="404"/>
      <c r="H1797" s="404"/>
    </row>
    <row r="1798" spans="2:8" x14ac:dyDescent="0.2">
      <c r="B1798" s="404"/>
      <c r="C1798" s="404"/>
      <c r="D1798" s="404"/>
      <c r="E1798" s="404"/>
      <c r="F1798" s="404"/>
      <c r="G1798" s="404"/>
      <c r="H1798" s="404"/>
    </row>
    <row r="1799" spans="2:8" x14ac:dyDescent="0.2">
      <c r="B1799" s="404"/>
      <c r="C1799" s="404"/>
      <c r="D1799" s="404"/>
      <c r="E1799" s="404"/>
      <c r="F1799" s="404"/>
      <c r="G1799" s="404"/>
      <c r="H1799" s="404"/>
    </row>
    <row r="1800" spans="2:8" x14ac:dyDescent="0.2">
      <c r="B1800" s="404"/>
      <c r="C1800" s="404"/>
      <c r="D1800" s="404"/>
      <c r="E1800" s="404"/>
      <c r="F1800" s="404"/>
      <c r="G1800" s="404"/>
      <c r="H1800" s="404"/>
    </row>
    <row r="1801" spans="2:8" x14ac:dyDescent="0.2">
      <c r="B1801" s="404"/>
      <c r="C1801" s="404"/>
      <c r="D1801" s="404"/>
      <c r="E1801" s="404"/>
      <c r="F1801" s="404"/>
      <c r="G1801" s="404"/>
      <c r="H1801" s="404"/>
    </row>
    <row r="1802" spans="2:8" x14ac:dyDescent="0.2">
      <c r="B1802" s="404"/>
      <c r="C1802" s="404"/>
      <c r="D1802" s="404"/>
      <c r="E1802" s="404"/>
      <c r="F1802" s="404"/>
      <c r="G1802" s="404"/>
      <c r="H1802" s="404"/>
    </row>
    <row r="1803" spans="2:8" x14ac:dyDescent="0.2">
      <c r="B1803" s="404"/>
      <c r="C1803" s="404"/>
      <c r="D1803" s="404"/>
      <c r="E1803" s="404"/>
      <c r="F1803" s="404"/>
      <c r="G1803" s="404"/>
      <c r="H1803" s="404"/>
    </row>
    <row r="1804" spans="2:8" x14ac:dyDescent="0.2">
      <c r="B1804" s="404"/>
      <c r="C1804" s="404"/>
      <c r="D1804" s="404"/>
      <c r="E1804" s="404"/>
      <c r="F1804" s="404"/>
      <c r="G1804" s="404"/>
      <c r="H1804" s="404"/>
    </row>
    <row r="1805" spans="2:8" x14ac:dyDescent="0.2">
      <c r="B1805" s="404"/>
      <c r="C1805" s="404"/>
      <c r="D1805" s="404"/>
      <c r="E1805" s="404"/>
      <c r="F1805" s="404"/>
      <c r="G1805" s="404"/>
      <c r="H1805" s="404"/>
    </row>
    <row r="1806" spans="2:8" x14ac:dyDescent="0.2">
      <c r="B1806" s="404"/>
      <c r="C1806" s="404"/>
      <c r="D1806" s="404"/>
      <c r="E1806" s="404"/>
      <c r="F1806" s="404"/>
      <c r="G1806" s="404"/>
      <c r="H1806" s="404"/>
    </row>
    <row r="1807" spans="2:8" x14ac:dyDescent="0.2">
      <c r="B1807" s="404"/>
      <c r="C1807" s="404"/>
      <c r="D1807" s="404"/>
      <c r="E1807" s="404"/>
      <c r="F1807" s="404"/>
      <c r="G1807" s="404"/>
      <c r="H1807" s="404"/>
    </row>
    <row r="1808" spans="2:8" x14ac:dyDescent="0.2">
      <c r="B1808" s="404"/>
      <c r="C1808" s="404"/>
      <c r="D1808" s="404"/>
      <c r="E1808" s="404"/>
      <c r="F1808" s="404"/>
      <c r="G1808" s="404"/>
      <c r="H1808" s="404"/>
    </row>
    <row r="1809" spans="2:8" x14ac:dyDescent="0.2">
      <c r="B1809" s="404"/>
      <c r="C1809" s="404"/>
      <c r="D1809" s="404"/>
      <c r="E1809" s="404"/>
      <c r="F1809" s="404"/>
      <c r="G1809" s="404"/>
      <c r="H1809" s="404"/>
    </row>
    <row r="1810" spans="2:8" x14ac:dyDescent="0.2">
      <c r="B1810" s="404"/>
      <c r="C1810" s="404"/>
      <c r="D1810" s="404"/>
      <c r="E1810" s="404"/>
      <c r="F1810" s="404"/>
      <c r="G1810" s="404"/>
      <c r="H1810" s="404"/>
    </row>
    <row r="1811" spans="2:8" x14ac:dyDescent="0.2">
      <c r="B1811" s="404"/>
      <c r="C1811" s="404"/>
      <c r="D1811" s="404"/>
      <c r="E1811" s="404"/>
      <c r="F1811" s="404"/>
      <c r="G1811" s="404"/>
      <c r="H1811" s="404"/>
    </row>
    <row r="1812" spans="2:8" x14ac:dyDescent="0.2">
      <c r="B1812" s="404"/>
      <c r="C1812" s="404"/>
      <c r="D1812" s="404"/>
      <c r="E1812" s="404"/>
      <c r="F1812" s="404"/>
      <c r="G1812" s="404"/>
      <c r="H1812" s="404"/>
    </row>
    <row r="1813" spans="2:8" x14ac:dyDescent="0.2">
      <c r="B1813" s="404"/>
      <c r="C1813" s="404"/>
      <c r="D1813" s="404"/>
      <c r="E1813" s="404"/>
      <c r="F1813" s="404"/>
      <c r="G1813" s="404"/>
      <c r="H1813" s="404"/>
    </row>
    <row r="1814" spans="2:8" x14ac:dyDescent="0.2">
      <c r="B1814" s="404"/>
      <c r="C1814" s="404"/>
      <c r="D1814" s="404"/>
      <c r="E1814" s="404"/>
      <c r="F1814" s="404"/>
      <c r="G1814" s="404"/>
      <c r="H1814" s="404"/>
    </row>
    <row r="1815" spans="2:8" x14ac:dyDescent="0.2">
      <c r="B1815" s="404"/>
      <c r="C1815" s="404"/>
      <c r="D1815" s="404"/>
      <c r="E1815" s="404"/>
      <c r="F1815" s="404"/>
      <c r="G1815" s="404"/>
      <c r="H1815" s="404"/>
    </row>
    <row r="1816" spans="2:8" x14ac:dyDescent="0.2">
      <c r="B1816" s="404"/>
      <c r="C1816" s="404"/>
      <c r="D1816" s="404"/>
      <c r="E1816" s="404"/>
      <c r="F1816" s="404"/>
      <c r="G1816" s="404"/>
      <c r="H1816" s="404"/>
    </row>
    <row r="1817" spans="2:8" x14ac:dyDescent="0.2">
      <c r="B1817" s="404"/>
      <c r="C1817" s="404"/>
      <c r="D1817" s="404"/>
      <c r="E1817" s="404"/>
      <c r="F1817" s="404"/>
      <c r="G1817" s="404"/>
      <c r="H1817" s="404"/>
    </row>
    <row r="1818" spans="2:8" x14ac:dyDescent="0.2">
      <c r="B1818" s="404"/>
      <c r="C1818" s="404"/>
      <c r="D1818" s="404"/>
      <c r="E1818" s="404"/>
      <c r="F1818" s="404"/>
      <c r="G1818" s="404"/>
      <c r="H1818" s="404"/>
    </row>
    <row r="1819" spans="2:8" x14ac:dyDescent="0.2">
      <c r="B1819" s="404"/>
      <c r="C1819" s="404"/>
      <c r="D1819" s="404"/>
      <c r="E1819" s="404"/>
      <c r="F1819" s="404"/>
      <c r="G1819" s="404"/>
      <c r="H1819" s="404"/>
    </row>
    <row r="1820" spans="2:8" x14ac:dyDescent="0.2">
      <c r="B1820" s="404"/>
      <c r="C1820" s="404"/>
      <c r="D1820" s="404"/>
      <c r="E1820" s="404"/>
      <c r="F1820" s="404"/>
      <c r="G1820" s="404"/>
      <c r="H1820" s="404"/>
    </row>
    <row r="1821" spans="2:8" x14ac:dyDescent="0.2">
      <c r="B1821" s="404"/>
      <c r="C1821" s="404"/>
      <c r="D1821" s="404"/>
      <c r="E1821" s="404"/>
      <c r="F1821" s="404"/>
      <c r="G1821" s="404"/>
      <c r="H1821" s="404"/>
    </row>
    <row r="1822" spans="2:8" x14ac:dyDescent="0.2">
      <c r="B1822" s="404"/>
      <c r="C1822" s="404"/>
      <c r="D1822" s="404"/>
      <c r="E1822" s="404"/>
      <c r="F1822" s="404"/>
      <c r="G1822" s="404"/>
      <c r="H1822" s="404"/>
    </row>
    <row r="1823" spans="2:8" x14ac:dyDescent="0.2">
      <c r="B1823" s="404"/>
      <c r="C1823" s="404"/>
      <c r="D1823" s="404"/>
      <c r="E1823" s="404"/>
      <c r="F1823" s="404"/>
      <c r="G1823" s="404"/>
      <c r="H1823" s="404"/>
    </row>
    <row r="1824" spans="2:8" x14ac:dyDescent="0.2">
      <c r="B1824" s="404"/>
      <c r="C1824" s="404"/>
      <c r="D1824" s="404"/>
      <c r="E1824" s="404"/>
      <c r="F1824" s="404"/>
      <c r="G1824" s="404"/>
      <c r="H1824" s="404"/>
    </row>
    <row r="1825" spans="2:8" x14ac:dyDescent="0.2">
      <c r="B1825" s="404"/>
      <c r="C1825" s="404"/>
      <c r="D1825" s="404"/>
      <c r="E1825" s="404"/>
      <c r="F1825" s="404"/>
      <c r="G1825" s="404"/>
      <c r="H1825" s="404"/>
    </row>
    <row r="1826" spans="2:8" x14ac:dyDescent="0.2">
      <c r="B1826" s="404"/>
      <c r="C1826" s="404"/>
      <c r="D1826" s="404"/>
      <c r="E1826" s="404"/>
      <c r="F1826" s="404"/>
      <c r="G1826" s="404"/>
      <c r="H1826" s="404"/>
    </row>
    <row r="1827" spans="2:8" x14ac:dyDescent="0.2">
      <c r="B1827" s="404"/>
      <c r="C1827" s="404"/>
      <c r="D1827" s="404"/>
      <c r="E1827" s="404"/>
      <c r="F1827" s="404"/>
      <c r="G1827" s="404"/>
      <c r="H1827" s="404"/>
    </row>
    <row r="1828" spans="2:8" x14ac:dyDescent="0.2">
      <c r="B1828" s="404"/>
      <c r="C1828" s="404"/>
      <c r="D1828" s="404"/>
      <c r="E1828" s="404"/>
      <c r="F1828" s="404"/>
      <c r="G1828" s="404"/>
      <c r="H1828" s="404"/>
    </row>
    <row r="1829" spans="2:8" x14ac:dyDescent="0.2">
      <c r="B1829" s="404"/>
      <c r="C1829" s="404"/>
      <c r="D1829" s="404"/>
      <c r="E1829" s="404"/>
      <c r="F1829" s="404"/>
      <c r="G1829" s="404"/>
      <c r="H1829" s="404"/>
    </row>
    <row r="1830" spans="2:8" x14ac:dyDescent="0.2">
      <c r="B1830" s="404"/>
      <c r="C1830" s="404"/>
      <c r="D1830" s="404"/>
      <c r="E1830" s="404"/>
      <c r="F1830" s="404"/>
      <c r="G1830" s="404"/>
      <c r="H1830" s="404"/>
    </row>
    <row r="1831" spans="2:8" x14ac:dyDescent="0.2">
      <c r="B1831" s="404"/>
      <c r="C1831" s="404"/>
      <c r="D1831" s="404"/>
      <c r="E1831" s="404"/>
      <c r="F1831" s="404"/>
      <c r="G1831" s="404"/>
      <c r="H1831" s="404"/>
    </row>
    <row r="1832" spans="2:8" x14ac:dyDescent="0.2">
      <c r="B1832" s="404"/>
      <c r="C1832" s="404"/>
      <c r="D1832" s="404"/>
      <c r="E1832" s="404"/>
      <c r="F1832" s="404"/>
      <c r="G1832" s="404"/>
      <c r="H1832" s="404"/>
    </row>
    <row r="1833" spans="2:8" x14ac:dyDescent="0.2">
      <c r="B1833" s="404"/>
      <c r="C1833" s="404"/>
      <c r="D1833" s="404"/>
      <c r="E1833" s="404"/>
      <c r="F1833" s="404"/>
      <c r="G1833" s="404"/>
      <c r="H1833" s="404"/>
    </row>
    <row r="1834" spans="2:8" x14ac:dyDescent="0.2">
      <c r="B1834" s="404"/>
      <c r="C1834" s="404"/>
      <c r="D1834" s="404"/>
      <c r="E1834" s="404"/>
      <c r="F1834" s="404"/>
      <c r="G1834" s="404"/>
      <c r="H1834" s="404"/>
    </row>
    <row r="1835" spans="2:8" x14ac:dyDescent="0.2">
      <c r="B1835" s="404"/>
      <c r="C1835" s="404"/>
      <c r="D1835" s="404"/>
      <c r="E1835" s="404"/>
      <c r="F1835" s="404"/>
      <c r="G1835" s="404"/>
      <c r="H1835" s="404"/>
    </row>
    <row r="1836" spans="2:8" x14ac:dyDescent="0.2">
      <c r="B1836" s="404"/>
      <c r="C1836" s="404"/>
      <c r="D1836" s="404"/>
      <c r="E1836" s="404"/>
      <c r="F1836" s="404"/>
      <c r="G1836" s="404"/>
      <c r="H1836" s="404"/>
    </row>
    <row r="1837" spans="2:8" x14ac:dyDescent="0.2">
      <c r="B1837" s="404"/>
      <c r="C1837" s="404"/>
      <c r="D1837" s="404"/>
      <c r="E1837" s="404"/>
      <c r="F1837" s="404"/>
      <c r="G1837" s="404"/>
      <c r="H1837" s="404"/>
    </row>
    <row r="1838" spans="2:8" x14ac:dyDescent="0.2">
      <c r="B1838" s="404"/>
      <c r="C1838" s="404"/>
      <c r="D1838" s="404"/>
      <c r="E1838" s="404"/>
      <c r="F1838" s="404"/>
      <c r="G1838" s="404"/>
      <c r="H1838" s="404"/>
    </row>
    <row r="1839" spans="2:8" x14ac:dyDescent="0.2">
      <c r="B1839" s="404"/>
      <c r="C1839" s="404"/>
      <c r="D1839" s="404"/>
      <c r="E1839" s="404"/>
      <c r="F1839" s="404"/>
      <c r="G1839" s="404"/>
      <c r="H1839" s="404"/>
    </row>
    <row r="1840" spans="2:8" x14ac:dyDescent="0.2">
      <c r="B1840" s="404"/>
      <c r="C1840" s="404"/>
      <c r="D1840" s="404"/>
      <c r="E1840" s="404"/>
      <c r="F1840" s="404"/>
      <c r="G1840" s="404"/>
      <c r="H1840" s="404"/>
    </row>
    <row r="1841" spans="2:8" x14ac:dyDescent="0.2">
      <c r="B1841" s="404"/>
      <c r="C1841" s="404"/>
      <c r="D1841" s="404"/>
      <c r="E1841" s="404"/>
      <c r="F1841" s="404"/>
      <c r="G1841" s="404"/>
      <c r="H1841" s="404"/>
    </row>
    <row r="1842" spans="2:8" x14ac:dyDescent="0.2">
      <c r="B1842" s="404"/>
      <c r="C1842" s="404"/>
      <c r="D1842" s="404"/>
      <c r="E1842" s="404"/>
      <c r="F1842" s="404"/>
      <c r="G1842" s="404"/>
      <c r="H1842" s="404"/>
    </row>
    <row r="1843" spans="2:8" x14ac:dyDescent="0.2">
      <c r="B1843" s="404"/>
      <c r="C1843" s="404"/>
      <c r="D1843" s="404"/>
      <c r="E1843" s="404"/>
      <c r="F1843" s="404"/>
      <c r="G1843" s="404"/>
      <c r="H1843" s="404"/>
    </row>
    <row r="1844" spans="2:8" x14ac:dyDescent="0.2">
      <c r="B1844" s="404"/>
      <c r="C1844" s="404"/>
      <c r="D1844" s="404"/>
      <c r="E1844" s="404"/>
      <c r="F1844" s="404"/>
      <c r="G1844" s="404"/>
      <c r="H1844" s="404"/>
    </row>
    <row r="1845" spans="2:8" x14ac:dyDescent="0.2">
      <c r="B1845" s="404"/>
      <c r="C1845" s="404"/>
      <c r="D1845" s="404"/>
      <c r="E1845" s="404"/>
      <c r="F1845" s="404"/>
      <c r="G1845" s="404"/>
      <c r="H1845" s="404"/>
    </row>
    <row r="1846" spans="2:8" x14ac:dyDescent="0.2">
      <c r="B1846" s="404"/>
      <c r="C1846" s="404"/>
      <c r="D1846" s="404"/>
      <c r="E1846" s="404"/>
      <c r="F1846" s="404"/>
      <c r="G1846" s="404"/>
      <c r="H1846" s="404"/>
    </row>
    <row r="1847" spans="2:8" x14ac:dyDescent="0.2">
      <c r="B1847" s="404"/>
      <c r="C1847" s="404"/>
      <c r="D1847" s="404"/>
      <c r="E1847" s="404"/>
      <c r="F1847" s="404"/>
      <c r="G1847" s="404"/>
      <c r="H1847" s="404"/>
    </row>
    <row r="1848" spans="2:8" x14ac:dyDescent="0.2">
      <c r="B1848" s="404"/>
      <c r="C1848" s="404"/>
      <c r="D1848" s="404"/>
      <c r="E1848" s="404"/>
      <c r="F1848" s="404"/>
      <c r="G1848" s="404"/>
      <c r="H1848" s="404"/>
    </row>
    <row r="1849" spans="2:8" x14ac:dyDescent="0.2">
      <c r="B1849" s="404"/>
      <c r="C1849" s="404"/>
      <c r="D1849" s="404"/>
      <c r="E1849" s="404"/>
      <c r="F1849" s="404"/>
      <c r="G1849" s="404"/>
      <c r="H1849" s="404"/>
    </row>
    <row r="1850" spans="2:8" x14ac:dyDescent="0.2">
      <c r="B1850" s="404"/>
      <c r="C1850" s="404"/>
      <c r="D1850" s="404"/>
      <c r="E1850" s="404"/>
      <c r="F1850" s="404"/>
      <c r="G1850" s="404"/>
      <c r="H1850" s="404"/>
    </row>
    <row r="1851" spans="2:8" x14ac:dyDescent="0.2">
      <c r="B1851" s="404"/>
      <c r="C1851" s="404"/>
      <c r="D1851" s="404"/>
      <c r="E1851" s="404"/>
      <c r="F1851" s="404"/>
      <c r="G1851" s="404"/>
      <c r="H1851" s="404"/>
    </row>
    <row r="1852" spans="2:8" x14ac:dyDescent="0.2">
      <c r="B1852" s="404"/>
      <c r="C1852" s="404"/>
      <c r="D1852" s="404"/>
      <c r="E1852" s="404"/>
      <c r="F1852" s="404"/>
      <c r="G1852" s="404"/>
      <c r="H1852" s="404"/>
    </row>
    <row r="1853" spans="2:8" x14ac:dyDescent="0.2">
      <c r="B1853" s="404"/>
      <c r="C1853" s="404"/>
      <c r="D1853" s="404"/>
      <c r="E1853" s="404"/>
      <c r="F1853" s="404"/>
      <c r="G1853" s="404"/>
      <c r="H1853" s="404"/>
    </row>
    <row r="1854" spans="2:8" x14ac:dyDescent="0.2">
      <c r="B1854" s="404"/>
      <c r="C1854" s="404"/>
      <c r="D1854" s="404"/>
      <c r="E1854" s="404"/>
      <c r="F1854" s="404"/>
      <c r="G1854" s="404"/>
      <c r="H1854" s="404"/>
    </row>
    <row r="1855" spans="2:8" x14ac:dyDescent="0.2">
      <c r="B1855" s="404"/>
      <c r="C1855" s="404"/>
      <c r="D1855" s="404"/>
      <c r="E1855" s="404"/>
      <c r="F1855" s="404"/>
      <c r="G1855" s="404"/>
      <c r="H1855" s="404"/>
    </row>
    <row r="1856" spans="2:8" x14ac:dyDescent="0.2">
      <c r="B1856" s="404"/>
      <c r="C1856" s="404"/>
      <c r="D1856" s="404"/>
      <c r="E1856" s="404"/>
      <c r="F1856" s="404"/>
      <c r="G1856" s="404"/>
      <c r="H1856" s="404"/>
    </row>
    <row r="1857" spans="2:8" x14ac:dyDescent="0.2">
      <c r="B1857" s="404"/>
      <c r="C1857" s="404"/>
      <c r="D1857" s="404"/>
      <c r="E1857" s="404"/>
      <c r="F1857" s="404"/>
      <c r="G1857" s="404"/>
      <c r="H1857" s="404"/>
    </row>
    <row r="1858" spans="2:8" x14ac:dyDescent="0.2">
      <c r="B1858" s="404"/>
      <c r="C1858" s="404"/>
      <c r="D1858" s="404"/>
      <c r="E1858" s="404"/>
      <c r="F1858" s="404"/>
      <c r="G1858" s="404"/>
      <c r="H1858" s="404"/>
    </row>
    <row r="1859" spans="2:8" x14ac:dyDescent="0.2">
      <c r="B1859" s="404"/>
      <c r="C1859" s="404"/>
      <c r="D1859" s="404"/>
      <c r="E1859" s="404"/>
      <c r="F1859" s="404"/>
      <c r="G1859" s="404"/>
      <c r="H1859" s="404"/>
    </row>
    <row r="1860" spans="2:8" x14ac:dyDescent="0.2">
      <c r="B1860" s="404"/>
      <c r="C1860" s="404"/>
      <c r="D1860" s="404"/>
      <c r="E1860" s="404"/>
      <c r="F1860" s="404"/>
      <c r="G1860" s="404"/>
      <c r="H1860" s="404"/>
    </row>
    <row r="1861" spans="2:8" x14ac:dyDescent="0.2">
      <c r="B1861" s="404"/>
      <c r="C1861" s="404"/>
      <c r="D1861" s="404"/>
      <c r="E1861" s="404"/>
      <c r="F1861" s="404"/>
      <c r="G1861" s="404"/>
      <c r="H1861" s="404"/>
    </row>
    <row r="1862" spans="2:8" x14ac:dyDescent="0.2">
      <c r="B1862" s="404"/>
      <c r="C1862" s="404"/>
      <c r="D1862" s="404"/>
      <c r="E1862" s="404"/>
      <c r="F1862" s="404"/>
      <c r="G1862" s="404"/>
      <c r="H1862" s="404"/>
    </row>
    <row r="1863" spans="2:8" x14ac:dyDescent="0.2">
      <c r="B1863" s="404"/>
      <c r="C1863" s="404"/>
      <c r="D1863" s="404"/>
      <c r="E1863" s="404"/>
      <c r="F1863" s="404"/>
      <c r="G1863" s="404"/>
      <c r="H1863" s="404"/>
    </row>
    <row r="1864" spans="2:8" x14ac:dyDescent="0.2">
      <c r="B1864" s="404"/>
      <c r="C1864" s="404"/>
      <c r="D1864" s="404"/>
      <c r="E1864" s="404"/>
      <c r="F1864" s="404"/>
      <c r="G1864" s="404"/>
      <c r="H1864" s="404"/>
    </row>
    <row r="1865" spans="2:8" x14ac:dyDescent="0.2">
      <c r="B1865" s="404"/>
      <c r="C1865" s="404"/>
      <c r="D1865" s="404"/>
      <c r="E1865" s="404"/>
      <c r="F1865" s="404"/>
      <c r="G1865" s="404"/>
      <c r="H1865" s="404"/>
    </row>
    <row r="1866" spans="2:8" x14ac:dyDescent="0.2">
      <c r="B1866" s="404"/>
      <c r="C1866" s="404"/>
      <c r="D1866" s="404"/>
      <c r="E1866" s="404"/>
      <c r="F1866" s="404"/>
      <c r="G1866" s="404"/>
      <c r="H1866" s="404"/>
    </row>
    <row r="1867" spans="2:8" x14ac:dyDescent="0.2">
      <c r="B1867" s="404"/>
      <c r="C1867" s="404"/>
      <c r="D1867" s="404"/>
      <c r="E1867" s="404"/>
      <c r="F1867" s="404"/>
      <c r="G1867" s="404"/>
      <c r="H1867" s="404"/>
    </row>
    <row r="1868" spans="2:8" x14ac:dyDescent="0.2">
      <c r="B1868" s="404"/>
      <c r="C1868" s="404"/>
      <c r="D1868" s="404"/>
      <c r="E1868" s="404"/>
      <c r="F1868" s="404"/>
      <c r="G1868" s="404"/>
      <c r="H1868" s="404"/>
    </row>
    <row r="1869" spans="2:8" x14ac:dyDescent="0.2">
      <c r="B1869" s="404"/>
      <c r="C1869" s="404"/>
      <c r="D1869" s="404"/>
      <c r="E1869" s="404"/>
      <c r="F1869" s="404"/>
      <c r="G1869" s="404"/>
      <c r="H1869" s="404"/>
    </row>
    <row r="1870" spans="2:8" x14ac:dyDescent="0.2">
      <c r="B1870" s="404"/>
      <c r="C1870" s="404"/>
      <c r="D1870" s="404"/>
      <c r="E1870" s="404"/>
      <c r="F1870" s="404"/>
      <c r="G1870" s="404"/>
      <c r="H1870" s="404"/>
    </row>
    <row r="1871" spans="2:8" x14ac:dyDescent="0.2">
      <c r="B1871" s="404"/>
      <c r="C1871" s="404"/>
      <c r="D1871" s="404"/>
      <c r="E1871" s="404"/>
      <c r="F1871" s="404"/>
      <c r="G1871" s="404"/>
      <c r="H1871" s="404"/>
    </row>
    <row r="1872" spans="2:8" x14ac:dyDescent="0.2">
      <c r="B1872" s="404"/>
      <c r="C1872" s="404"/>
      <c r="D1872" s="404"/>
      <c r="E1872" s="404"/>
      <c r="F1872" s="404"/>
      <c r="G1872" s="404"/>
      <c r="H1872" s="404"/>
    </row>
    <row r="1873" spans="2:8" x14ac:dyDescent="0.2">
      <c r="B1873" s="404"/>
      <c r="C1873" s="404"/>
      <c r="D1873" s="404"/>
      <c r="E1873" s="404"/>
      <c r="F1873" s="404"/>
      <c r="G1873" s="404"/>
      <c r="H1873" s="404"/>
    </row>
    <row r="1874" spans="2:8" x14ac:dyDescent="0.2">
      <c r="B1874" s="404"/>
      <c r="C1874" s="404"/>
      <c r="D1874" s="404"/>
      <c r="E1874" s="404"/>
      <c r="F1874" s="404"/>
      <c r="G1874" s="404"/>
      <c r="H1874" s="404"/>
    </row>
    <row r="1875" spans="2:8" x14ac:dyDescent="0.2">
      <c r="B1875" s="404"/>
      <c r="C1875" s="404"/>
      <c r="D1875" s="404"/>
      <c r="E1875" s="404"/>
      <c r="F1875" s="404"/>
      <c r="G1875" s="404"/>
      <c r="H1875" s="404"/>
    </row>
    <row r="1876" spans="2:8" x14ac:dyDescent="0.2">
      <c r="B1876" s="404"/>
      <c r="C1876" s="404"/>
      <c r="D1876" s="404"/>
      <c r="E1876" s="404"/>
      <c r="F1876" s="404"/>
      <c r="G1876" s="404"/>
      <c r="H1876" s="404"/>
    </row>
    <row r="1877" spans="2:8" x14ac:dyDescent="0.2">
      <c r="B1877" s="404"/>
      <c r="C1877" s="404"/>
      <c r="D1877" s="404"/>
      <c r="E1877" s="404"/>
      <c r="F1877" s="404"/>
      <c r="G1877" s="404"/>
      <c r="H1877" s="404"/>
    </row>
    <row r="1878" spans="2:8" x14ac:dyDescent="0.2">
      <c r="B1878" s="404"/>
      <c r="C1878" s="404"/>
      <c r="D1878" s="404"/>
      <c r="E1878" s="404"/>
      <c r="F1878" s="404"/>
      <c r="G1878" s="404"/>
      <c r="H1878" s="404"/>
    </row>
    <row r="1879" spans="2:8" x14ac:dyDescent="0.2">
      <c r="B1879" s="404"/>
      <c r="C1879" s="404"/>
      <c r="D1879" s="404"/>
      <c r="E1879" s="404"/>
      <c r="F1879" s="404"/>
      <c r="G1879" s="404"/>
      <c r="H1879" s="404"/>
    </row>
    <row r="1880" spans="2:8" x14ac:dyDescent="0.2">
      <c r="B1880" s="404"/>
      <c r="C1880" s="404"/>
      <c r="D1880" s="404"/>
      <c r="E1880" s="404"/>
      <c r="F1880" s="404"/>
      <c r="G1880" s="404"/>
      <c r="H1880" s="404"/>
    </row>
    <row r="1881" spans="2:8" x14ac:dyDescent="0.2">
      <c r="B1881" s="404"/>
      <c r="C1881" s="404"/>
      <c r="D1881" s="404"/>
      <c r="E1881" s="404"/>
      <c r="F1881" s="404"/>
      <c r="G1881" s="404"/>
      <c r="H1881" s="404"/>
    </row>
    <row r="1882" spans="2:8" x14ac:dyDescent="0.2">
      <c r="B1882" s="404"/>
      <c r="C1882" s="404"/>
      <c r="D1882" s="404"/>
      <c r="E1882" s="404"/>
      <c r="F1882" s="404"/>
      <c r="G1882" s="404"/>
      <c r="H1882" s="404"/>
    </row>
    <row r="1883" spans="2:8" x14ac:dyDescent="0.2">
      <c r="B1883" s="404"/>
      <c r="C1883" s="404"/>
      <c r="D1883" s="404"/>
      <c r="E1883" s="404"/>
      <c r="F1883" s="404"/>
      <c r="G1883" s="404"/>
      <c r="H1883" s="404"/>
    </row>
    <row r="1884" spans="2:8" x14ac:dyDescent="0.2">
      <c r="B1884" s="404"/>
      <c r="C1884" s="404"/>
      <c r="D1884" s="404"/>
      <c r="E1884" s="404"/>
      <c r="F1884" s="404"/>
      <c r="G1884" s="404"/>
      <c r="H1884" s="404"/>
    </row>
    <row r="1885" spans="2:8" x14ac:dyDescent="0.2">
      <c r="B1885" s="404"/>
      <c r="C1885" s="404"/>
      <c r="D1885" s="404"/>
      <c r="E1885" s="404"/>
      <c r="F1885" s="404"/>
      <c r="G1885" s="404"/>
      <c r="H1885" s="404"/>
    </row>
    <row r="1886" spans="2:8" x14ac:dyDescent="0.2">
      <c r="B1886" s="404"/>
      <c r="C1886" s="404"/>
      <c r="D1886" s="404"/>
      <c r="E1886" s="404"/>
      <c r="F1886" s="404"/>
      <c r="G1886" s="404"/>
      <c r="H1886" s="404"/>
    </row>
    <row r="1887" spans="2:8" x14ac:dyDescent="0.2">
      <c r="B1887" s="404"/>
      <c r="C1887" s="404"/>
      <c r="D1887" s="404"/>
      <c r="E1887" s="404"/>
      <c r="F1887" s="404"/>
      <c r="G1887" s="404"/>
      <c r="H1887" s="404"/>
    </row>
    <row r="1888" spans="2:8" x14ac:dyDescent="0.2">
      <c r="B1888" s="404"/>
      <c r="C1888" s="404"/>
      <c r="D1888" s="404"/>
      <c r="E1888" s="404"/>
      <c r="F1888" s="404"/>
      <c r="G1888" s="404"/>
      <c r="H1888" s="404"/>
    </row>
    <row r="1889" spans="2:8" x14ac:dyDescent="0.2">
      <c r="B1889" s="404"/>
      <c r="C1889" s="404"/>
      <c r="D1889" s="404"/>
      <c r="E1889" s="404"/>
      <c r="F1889" s="404"/>
      <c r="G1889" s="404"/>
      <c r="H1889" s="404"/>
    </row>
    <row r="1890" spans="2:8" x14ac:dyDescent="0.2">
      <c r="B1890" s="404"/>
      <c r="C1890" s="404"/>
      <c r="D1890" s="404"/>
      <c r="E1890" s="404"/>
      <c r="F1890" s="404"/>
      <c r="G1890" s="404"/>
      <c r="H1890" s="404"/>
    </row>
    <row r="1891" spans="2:8" x14ac:dyDescent="0.2">
      <c r="B1891" s="404"/>
      <c r="C1891" s="404"/>
      <c r="D1891" s="404"/>
      <c r="E1891" s="404"/>
      <c r="F1891" s="404"/>
      <c r="G1891" s="404"/>
      <c r="H1891" s="404"/>
    </row>
    <row r="1892" spans="2:8" x14ac:dyDescent="0.2">
      <c r="B1892" s="404"/>
      <c r="C1892" s="404"/>
      <c r="D1892" s="404"/>
      <c r="E1892" s="404"/>
      <c r="F1892" s="404"/>
      <c r="G1892" s="404"/>
      <c r="H1892" s="404"/>
    </row>
    <row r="1893" spans="2:8" x14ac:dyDescent="0.2">
      <c r="B1893" s="404"/>
      <c r="C1893" s="404"/>
      <c r="D1893" s="404"/>
      <c r="E1893" s="404"/>
      <c r="F1893" s="404"/>
      <c r="G1893" s="404"/>
      <c r="H1893" s="404"/>
    </row>
    <row r="1894" spans="2:8" x14ac:dyDescent="0.2">
      <c r="B1894" s="404"/>
      <c r="C1894" s="404"/>
      <c r="D1894" s="404"/>
      <c r="E1894" s="404"/>
      <c r="F1894" s="404"/>
      <c r="G1894" s="404"/>
      <c r="H1894" s="404"/>
    </row>
    <row r="1895" spans="2:8" x14ac:dyDescent="0.2">
      <c r="B1895" s="404"/>
      <c r="C1895" s="404"/>
      <c r="D1895" s="404"/>
      <c r="E1895" s="404"/>
      <c r="F1895" s="404"/>
      <c r="G1895" s="404"/>
      <c r="H1895" s="404"/>
    </row>
    <row r="1896" spans="2:8" x14ac:dyDescent="0.2">
      <c r="B1896" s="404"/>
      <c r="C1896" s="404"/>
      <c r="D1896" s="404"/>
      <c r="E1896" s="404"/>
      <c r="F1896" s="404"/>
      <c r="G1896" s="404"/>
      <c r="H1896" s="404"/>
    </row>
    <row r="1897" spans="2:8" x14ac:dyDescent="0.2">
      <c r="B1897" s="404"/>
      <c r="C1897" s="404"/>
      <c r="D1897" s="404"/>
      <c r="E1897" s="404"/>
      <c r="F1897" s="404"/>
      <c r="G1897" s="404"/>
      <c r="H1897" s="404"/>
    </row>
    <row r="1898" spans="2:8" x14ac:dyDescent="0.2">
      <c r="B1898" s="404"/>
      <c r="C1898" s="404"/>
      <c r="D1898" s="404"/>
      <c r="E1898" s="404"/>
      <c r="F1898" s="404"/>
      <c r="G1898" s="404"/>
      <c r="H1898" s="404"/>
    </row>
    <row r="1899" spans="2:8" x14ac:dyDescent="0.2">
      <c r="B1899" s="404"/>
      <c r="C1899" s="404"/>
      <c r="D1899" s="404"/>
      <c r="E1899" s="404"/>
      <c r="F1899" s="404"/>
      <c r="G1899" s="404"/>
      <c r="H1899" s="404"/>
    </row>
    <row r="1900" spans="2:8" x14ac:dyDescent="0.2">
      <c r="B1900" s="404"/>
      <c r="C1900" s="404"/>
      <c r="D1900" s="404"/>
      <c r="E1900" s="404"/>
      <c r="F1900" s="404"/>
      <c r="G1900" s="404"/>
      <c r="H1900" s="404"/>
    </row>
    <row r="1901" spans="2:8" x14ac:dyDescent="0.2">
      <c r="B1901" s="404"/>
      <c r="C1901" s="404"/>
      <c r="D1901" s="404"/>
      <c r="E1901" s="404"/>
      <c r="F1901" s="404"/>
      <c r="G1901" s="404"/>
      <c r="H1901" s="404"/>
    </row>
    <row r="1902" spans="2:8" x14ac:dyDescent="0.2">
      <c r="B1902" s="404"/>
      <c r="C1902" s="404"/>
      <c r="D1902" s="404"/>
      <c r="E1902" s="404"/>
      <c r="F1902" s="404"/>
      <c r="G1902" s="404"/>
      <c r="H1902" s="404"/>
    </row>
    <row r="1903" spans="2:8" x14ac:dyDescent="0.2">
      <c r="B1903" s="404"/>
      <c r="C1903" s="404"/>
      <c r="D1903" s="404"/>
      <c r="E1903" s="404"/>
      <c r="F1903" s="404"/>
      <c r="G1903" s="404"/>
      <c r="H1903" s="404"/>
    </row>
    <row r="1904" spans="2:8" x14ac:dyDescent="0.2">
      <c r="B1904" s="404"/>
      <c r="C1904" s="404"/>
      <c r="D1904" s="404"/>
      <c r="E1904" s="404"/>
      <c r="F1904" s="404"/>
      <c r="G1904" s="404"/>
      <c r="H1904" s="404"/>
    </row>
    <row r="1905" spans="2:8" x14ac:dyDescent="0.2">
      <c r="B1905" s="404"/>
      <c r="C1905" s="404"/>
      <c r="D1905" s="404"/>
      <c r="E1905" s="404"/>
      <c r="F1905" s="404"/>
      <c r="G1905" s="404"/>
      <c r="H1905" s="404"/>
    </row>
    <row r="1906" spans="2:8" x14ac:dyDescent="0.2">
      <c r="B1906" s="404"/>
      <c r="C1906" s="404"/>
      <c r="D1906" s="404"/>
      <c r="E1906" s="404"/>
      <c r="F1906" s="404"/>
      <c r="G1906" s="404"/>
      <c r="H1906" s="404"/>
    </row>
    <row r="1907" spans="2:8" x14ac:dyDescent="0.2">
      <c r="B1907" s="404"/>
      <c r="C1907" s="404"/>
      <c r="D1907" s="404"/>
      <c r="E1907" s="404"/>
      <c r="F1907" s="404"/>
      <c r="G1907" s="404"/>
      <c r="H1907" s="404"/>
    </row>
    <row r="1908" spans="2:8" x14ac:dyDescent="0.2">
      <c r="B1908" s="404"/>
      <c r="C1908" s="404"/>
      <c r="D1908" s="404"/>
      <c r="E1908" s="404"/>
      <c r="F1908" s="404"/>
      <c r="G1908" s="404"/>
      <c r="H1908" s="404"/>
    </row>
    <row r="1909" spans="2:8" x14ac:dyDescent="0.2">
      <c r="B1909" s="404"/>
      <c r="C1909" s="404"/>
      <c r="D1909" s="404"/>
      <c r="E1909" s="404"/>
      <c r="F1909" s="404"/>
      <c r="G1909" s="404"/>
      <c r="H1909" s="404"/>
    </row>
    <row r="1910" spans="2:8" x14ac:dyDescent="0.2">
      <c r="B1910" s="404"/>
      <c r="C1910" s="404"/>
      <c r="D1910" s="404"/>
      <c r="E1910" s="404"/>
      <c r="F1910" s="404"/>
      <c r="G1910" s="404"/>
      <c r="H1910" s="404"/>
    </row>
    <row r="1911" spans="2:8" x14ac:dyDescent="0.2">
      <c r="B1911" s="404"/>
      <c r="C1911" s="404"/>
      <c r="D1911" s="404"/>
      <c r="E1911" s="404"/>
      <c r="F1911" s="404"/>
      <c r="G1911" s="404"/>
      <c r="H1911" s="404"/>
    </row>
    <row r="1912" spans="2:8" x14ac:dyDescent="0.2">
      <c r="B1912" s="404"/>
      <c r="C1912" s="404"/>
      <c r="D1912" s="404"/>
      <c r="E1912" s="404"/>
      <c r="F1912" s="404"/>
      <c r="G1912" s="404"/>
      <c r="H1912" s="404"/>
    </row>
    <row r="1913" spans="2:8" x14ac:dyDescent="0.2">
      <c r="B1913" s="404"/>
      <c r="C1913" s="404"/>
      <c r="D1913" s="404"/>
      <c r="E1913" s="404"/>
      <c r="F1913" s="404"/>
      <c r="G1913" s="404"/>
      <c r="H1913" s="404"/>
    </row>
    <row r="1914" spans="2:8" x14ac:dyDescent="0.2">
      <c r="B1914" s="404"/>
      <c r="C1914" s="404"/>
      <c r="D1914" s="404"/>
      <c r="E1914" s="404"/>
      <c r="F1914" s="404"/>
      <c r="G1914" s="404"/>
      <c r="H1914" s="404"/>
    </row>
    <row r="1915" spans="2:8" x14ac:dyDescent="0.2">
      <c r="B1915" s="404"/>
      <c r="C1915" s="404"/>
      <c r="D1915" s="404"/>
      <c r="E1915" s="404"/>
      <c r="F1915" s="404"/>
      <c r="G1915" s="404"/>
      <c r="H1915" s="404"/>
    </row>
    <row r="1916" spans="2:8" x14ac:dyDescent="0.2">
      <c r="B1916" s="404"/>
      <c r="C1916" s="404"/>
      <c r="D1916" s="404"/>
      <c r="E1916" s="404"/>
      <c r="F1916" s="404"/>
      <c r="G1916" s="404"/>
      <c r="H1916" s="404"/>
    </row>
    <row r="1917" spans="2:8" x14ac:dyDescent="0.2">
      <c r="B1917" s="404"/>
      <c r="C1917" s="404"/>
      <c r="D1917" s="404"/>
      <c r="E1917" s="404"/>
      <c r="F1917" s="404"/>
      <c r="G1917" s="404"/>
      <c r="H1917" s="404"/>
    </row>
    <row r="1918" spans="2:8" x14ac:dyDescent="0.2">
      <c r="B1918" s="404"/>
      <c r="C1918" s="404"/>
      <c r="D1918" s="404"/>
      <c r="E1918" s="404"/>
      <c r="F1918" s="404"/>
      <c r="G1918" s="404"/>
      <c r="H1918" s="404"/>
    </row>
    <row r="1919" spans="2:8" x14ac:dyDescent="0.2">
      <c r="B1919" s="404"/>
      <c r="C1919" s="404"/>
      <c r="D1919" s="404"/>
      <c r="E1919" s="404"/>
      <c r="F1919" s="404"/>
      <c r="G1919" s="404"/>
      <c r="H1919" s="404"/>
    </row>
    <row r="1920" spans="2:8" x14ac:dyDescent="0.2">
      <c r="B1920" s="404"/>
      <c r="C1920" s="404"/>
      <c r="D1920" s="404"/>
      <c r="E1920" s="404"/>
      <c r="F1920" s="404"/>
      <c r="G1920" s="404"/>
      <c r="H1920" s="404"/>
    </row>
    <row r="1921" spans="2:8" x14ac:dyDescent="0.2">
      <c r="B1921" s="404"/>
      <c r="C1921" s="404"/>
      <c r="D1921" s="404"/>
      <c r="E1921" s="404"/>
      <c r="F1921" s="404"/>
      <c r="G1921" s="404"/>
      <c r="H1921" s="404"/>
    </row>
    <row r="1922" spans="2:8" x14ac:dyDescent="0.2">
      <c r="B1922" s="404"/>
      <c r="C1922" s="404"/>
      <c r="D1922" s="404"/>
      <c r="E1922" s="404"/>
      <c r="F1922" s="404"/>
      <c r="G1922" s="404"/>
      <c r="H1922" s="404"/>
    </row>
    <row r="1923" spans="2:8" x14ac:dyDescent="0.2">
      <c r="B1923" s="404"/>
      <c r="C1923" s="404"/>
      <c r="D1923" s="404"/>
      <c r="E1923" s="404"/>
      <c r="F1923" s="404"/>
      <c r="G1923" s="404"/>
      <c r="H1923" s="404"/>
    </row>
    <row r="1924" spans="2:8" x14ac:dyDescent="0.2">
      <c r="B1924" s="404"/>
      <c r="C1924" s="404"/>
      <c r="D1924" s="404"/>
      <c r="E1924" s="404"/>
      <c r="F1924" s="404"/>
      <c r="G1924" s="404"/>
      <c r="H1924" s="404"/>
    </row>
    <row r="1925" spans="2:8" x14ac:dyDescent="0.2">
      <c r="B1925" s="404"/>
      <c r="C1925" s="404"/>
      <c r="D1925" s="404"/>
      <c r="E1925" s="404"/>
      <c r="F1925" s="404"/>
      <c r="G1925" s="404"/>
      <c r="H1925" s="404"/>
    </row>
    <row r="1926" spans="2:8" x14ac:dyDescent="0.2">
      <c r="B1926" s="404"/>
      <c r="C1926" s="404"/>
      <c r="D1926" s="404"/>
      <c r="E1926" s="404"/>
      <c r="F1926" s="404"/>
      <c r="G1926" s="404"/>
      <c r="H1926" s="404"/>
    </row>
    <row r="1927" spans="2:8" x14ac:dyDescent="0.2">
      <c r="B1927" s="404"/>
      <c r="C1927" s="404"/>
      <c r="D1927" s="404"/>
      <c r="E1927" s="404"/>
      <c r="F1927" s="404"/>
      <c r="G1927" s="404"/>
      <c r="H1927" s="404"/>
    </row>
    <row r="1928" spans="2:8" x14ac:dyDescent="0.2">
      <c r="B1928" s="404"/>
      <c r="C1928" s="404"/>
      <c r="D1928" s="404"/>
      <c r="E1928" s="404"/>
      <c r="F1928" s="404"/>
      <c r="G1928" s="404"/>
      <c r="H1928" s="404"/>
    </row>
    <row r="1929" spans="2:8" x14ac:dyDescent="0.2">
      <c r="B1929" s="404"/>
      <c r="C1929" s="404"/>
      <c r="D1929" s="404"/>
      <c r="E1929" s="404"/>
      <c r="F1929" s="404"/>
      <c r="G1929" s="404"/>
      <c r="H1929" s="404"/>
    </row>
    <row r="1930" spans="2:8" x14ac:dyDescent="0.2">
      <c r="B1930" s="404"/>
      <c r="C1930" s="404"/>
      <c r="D1930" s="404"/>
      <c r="E1930" s="404"/>
      <c r="F1930" s="404"/>
      <c r="G1930" s="404"/>
      <c r="H1930" s="404"/>
    </row>
    <row r="1931" spans="2:8" x14ac:dyDescent="0.2">
      <c r="B1931" s="404"/>
      <c r="C1931" s="404"/>
      <c r="D1931" s="404"/>
      <c r="E1931" s="404"/>
      <c r="F1931" s="404"/>
      <c r="G1931" s="404"/>
      <c r="H1931" s="404"/>
    </row>
    <row r="1932" spans="2:8" x14ac:dyDescent="0.2">
      <c r="B1932" s="404"/>
      <c r="C1932" s="404"/>
      <c r="D1932" s="404"/>
      <c r="E1932" s="404"/>
      <c r="F1932" s="404"/>
      <c r="G1932" s="404"/>
      <c r="H1932" s="404"/>
    </row>
    <row r="1933" spans="2:8" x14ac:dyDescent="0.2">
      <c r="B1933" s="404"/>
      <c r="C1933" s="404"/>
      <c r="D1933" s="404"/>
      <c r="E1933" s="404"/>
      <c r="F1933" s="404"/>
      <c r="G1933" s="404"/>
      <c r="H1933" s="404"/>
    </row>
    <row r="1934" spans="2:8" x14ac:dyDescent="0.2">
      <c r="B1934" s="404"/>
      <c r="C1934" s="404"/>
      <c r="D1934" s="404"/>
      <c r="E1934" s="404"/>
      <c r="F1934" s="404"/>
      <c r="G1934" s="404"/>
      <c r="H1934" s="404"/>
    </row>
    <row r="1935" spans="2:8" x14ac:dyDescent="0.2">
      <c r="B1935" s="404"/>
      <c r="C1935" s="404"/>
      <c r="D1935" s="404"/>
      <c r="E1935" s="404"/>
      <c r="F1935" s="404"/>
      <c r="G1935" s="404"/>
      <c r="H1935" s="404"/>
    </row>
    <row r="1936" spans="2:8" x14ac:dyDescent="0.2">
      <c r="B1936" s="404"/>
      <c r="C1936" s="404"/>
      <c r="D1936" s="404"/>
      <c r="E1936" s="404"/>
      <c r="F1936" s="404"/>
      <c r="G1936" s="404"/>
      <c r="H1936" s="404"/>
    </row>
    <row r="1937" spans="2:8" x14ac:dyDescent="0.2">
      <c r="B1937" s="404"/>
      <c r="C1937" s="404"/>
      <c r="D1937" s="404"/>
      <c r="E1937" s="404"/>
      <c r="F1937" s="404"/>
      <c r="G1937" s="404"/>
      <c r="H1937" s="404"/>
    </row>
    <row r="1938" spans="2:8" x14ac:dyDescent="0.2">
      <c r="B1938" s="404"/>
      <c r="C1938" s="404"/>
      <c r="D1938" s="404"/>
      <c r="E1938" s="404"/>
      <c r="F1938" s="404"/>
      <c r="G1938" s="404"/>
      <c r="H1938" s="404"/>
    </row>
    <row r="1939" spans="2:8" x14ac:dyDescent="0.2">
      <c r="B1939" s="404"/>
      <c r="C1939" s="404"/>
      <c r="D1939" s="404"/>
      <c r="E1939" s="404"/>
      <c r="F1939" s="404"/>
      <c r="G1939" s="404"/>
      <c r="H1939" s="404"/>
    </row>
    <row r="1940" spans="2:8" x14ac:dyDescent="0.2">
      <c r="B1940" s="404"/>
      <c r="C1940" s="404"/>
      <c r="D1940" s="404"/>
      <c r="E1940" s="404"/>
      <c r="F1940" s="404"/>
      <c r="G1940" s="404"/>
      <c r="H1940" s="404"/>
    </row>
    <row r="1941" spans="2:8" x14ac:dyDescent="0.2">
      <c r="B1941" s="404"/>
      <c r="C1941" s="404"/>
      <c r="D1941" s="404"/>
      <c r="E1941" s="404"/>
      <c r="F1941" s="404"/>
      <c r="G1941" s="404"/>
      <c r="H1941" s="404"/>
    </row>
    <row r="1942" spans="2:8" x14ac:dyDescent="0.2">
      <c r="B1942" s="404"/>
      <c r="C1942" s="404"/>
      <c r="D1942" s="404"/>
      <c r="E1942" s="404"/>
      <c r="F1942" s="404"/>
      <c r="G1942" s="404"/>
      <c r="H1942" s="404"/>
    </row>
    <row r="1943" spans="2:8" x14ac:dyDescent="0.2">
      <c r="B1943" s="404"/>
      <c r="C1943" s="404"/>
      <c r="D1943" s="404"/>
      <c r="E1943" s="404"/>
      <c r="F1943" s="404"/>
      <c r="G1943" s="404"/>
      <c r="H1943" s="404"/>
    </row>
    <row r="1944" spans="2:8" x14ac:dyDescent="0.2">
      <c r="B1944" s="404"/>
      <c r="C1944" s="404"/>
      <c r="D1944" s="404"/>
      <c r="E1944" s="404"/>
      <c r="F1944" s="404"/>
      <c r="G1944" s="404"/>
      <c r="H1944" s="404"/>
    </row>
    <row r="1945" spans="2:8" x14ac:dyDescent="0.2">
      <c r="B1945" s="404"/>
      <c r="C1945" s="404"/>
      <c r="D1945" s="404"/>
      <c r="E1945" s="404"/>
      <c r="F1945" s="404"/>
      <c r="G1945" s="404"/>
      <c r="H1945" s="404"/>
    </row>
    <row r="1946" spans="2:8" x14ac:dyDescent="0.2">
      <c r="B1946" s="404"/>
      <c r="C1946" s="404"/>
      <c r="D1946" s="404"/>
      <c r="E1946" s="404"/>
      <c r="F1946" s="404"/>
      <c r="G1946" s="404"/>
      <c r="H1946" s="404"/>
    </row>
    <row r="1947" spans="2:8" x14ac:dyDescent="0.2">
      <c r="B1947" s="404"/>
      <c r="C1947" s="404"/>
      <c r="D1947" s="404"/>
      <c r="E1947" s="404"/>
      <c r="F1947" s="404"/>
      <c r="G1947" s="404"/>
      <c r="H1947" s="404"/>
    </row>
    <row r="1948" spans="2:8" x14ac:dyDescent="0.2">
      <c r="B1948" s="404"/>
      <c r="C1948" s="404"/>
      <c r="D1948" s="404"/>
      <c r="E1948" s="404"/>
      <c r="F1948" s="404"/>
      <c r="G1948" s="404"/>
      <c r="H1948" s="404"/>
    </row>
    <row r="1949" spans="2:8" x14ac:dyDescent="0.2">
      <c r="B1949" s="404"/>
      <c r="C1949" s="404"/>
      <c r="D1949" s="404"/>
      <c r="E1949" s="404"/>
      <c r="F1949" s="404"/>
      <c r="G1949" s="404"/>
      <c r="H1949" s="404"/>
    </row>
    <row r="1950" spans="2:8" x14ac:dyDescent="0.2">
      <c r="B1950" s="404"/>
      <c r="C1950" s="404"/>
      <c r="D1950" s="404"/>
      <c r="E1950" s="404"/>
      <c r="F1950" s="404"/>
      <c r="G1950" s="404"/>
      <c r="H1950" s="404"/>
    </row>
    <row r="1951" spans="2:8" x14ac:dyDescent="0.2">
      <c r="B1951" s="404"/>
      <c r="C1951" s="404"/>
      <c r="D1951" s="404"/>
      <c r="E1951" s="404"/>
      <c r="F1951" s="404"/>
      <c r="G1951" s="404"/>
      <c r="H1951" s="404"/>
    </row>
    <row r="1952" spans="2:8" x14ac:dyDescent="0.2">
      <c r="B1952" s="404"/>
      <c r="C1952" s="404"/>
      <c r="D1952" s="404"/>
      <c r="E1952" s="404"/>
      <c r="F1952" s="404"/>
      <c r="G1952" s="404"/>
      <c r="H1952" s="404"/>
    </row>
    <row r="1953" spans="2:8" x14ac:dyDescent="0.2">
      <c r="B1953" s="404"/>
      <c r="C1953" s="404"/>
      <c r="D1953" s="404"/>
      <c r="E1953" s="404"/>
      <c r="F1953" s="404"/>
      <c r="G1953" s="404"/>
      <c r="H1953" s="404"/>
    </row>
    <row r="1954" spans="2:8" x14ac:dyDescent="0.2">
      <c r="B1954" s="404"/>
      <c r="C1954" s="404"/>
      <c r="D1954" s="404"/>
      <c r="E1954" s="404"/>
      <c r="F1954" s="404"/>
      <c r="G1954" s="404"/>
      <c r="H1954" s="404"/>
    </row>
    <row r="1955" spans="2:8" x14ac:dyDescent="0.2">
      <c r="B1955" s="404"/>
      <c r="C1955" s="404"/>
      <c r="D1955" s="404"/>
      <c r="E1955" s="404"/>
      <c r="F1955" s="404"/>
      <c r="G1955" s="404"/>
      <c r="H1955" s="404"/>
    </row>
    <row r="1956" spans="2:8" x14ac:dyDescent="0.2">
      <c r="B1956" s="404"/>
      <c r="C1956" s="404"/>
      <c r="D1956" s="404"/>
      <c r="E1956" s="404"/>
      <c r="F1956" s="404"/>
      <c r="G1956" s="404"/>
      <c r="H1956" s="404"/>
    </row>
    <row r="1957" spans="2:8" x14ac:dyDescent="0.2">
      <c r="B1957" s="404"/>
      <c r="C1957" s="404"/>
      <c r="D1957" s="404"/>
      <c r="E1957" s="404"/>
      <c r="F1957" s="404"/>
      <c r="G1957" s="404"/>
      <c r="H1957" s="404"/>
    </row>
    <row r="1958" spans="2:8" x14ac:dyDescent="0.2">
      <c r="B1958" s="404"/>
      <c r="C1958" s="404"/>
      <c r="D1958" s="404"/>
      <c r="E1958" s="404"/>
      <c r="F1958" s="404"/>
      <c r="G1958" s="404"/>
      <c r="H1958" s="404"/>
    </row>
    <row r="1959" spans="2:8" x14ac:dyDescent="0.2">
      <c r="B1959" s="404"/>
      <c r="C1959" s="404"/>
      <c r="D1959" s="404"/>
      <c r="E1959" s="404"/>
      <c r="F1959" s="404"/>
      <c r="G1959" s="404"/>
      <c r="H1959" s="404"/>
    </row>
    <row r="1960" spans="2:8" x14ac:dyDescent="0.2">
      <c r="B1960" s="404"/>
      <c r="C1960" s="404"/>
      <c r="D1960" s="404"/>
      <c r="E1960" s="404"/>
      <c r="F1960" s="404"/>
      <c r="G1960" s="404"/>
      <c r="H1960" s="404"/>
    </row>
    <row r="1961" spans="2:8" x14ac:dyDescent="0.2">
      <c r="B1961" s="404"/>
      <c r="C1961" s="404"/>
      <c r="D1961" s="404"/>
      <c r="E1961" s="404"/>
      <c r="F1961" s="404"/>
      <c r="G1961" s="404"/>
      <c r="H1961" s="404"/>
    </row>
    <row r="1962" spans="2:8" x14ac:dyDescent="0.2">
      <c r="B1962" s="404"/>
      <c r="C1962" s="404"/>
      <c r="D1962" s="404"/>
      <c r="E1962" s="404"/>
      <c r="F1962" s="404"/>
      <c r="G1962" s="404"/>
      <c r="H1962" s="404"/>
    </row>
    <row r="1963" spans="2:8" x14ac:dyDescent="0.2">
      <c r="B1963" s="404"/>
      <c r="C1963" s="404"/>
      <c r="D1963" s="404"/>
      <c r="E1963" s="404"/>
      <c r="F1963" s="404"/>
      <c r="G1963" s="404"/>
      <c r="H1963" s="404"/>
    </row>
    <row r="1964" spans="2:8" x14ac:dyDescent="0.2">
      <c r="B1964" s="404"/>
      <c r="C1964" s="404"/>
      <c r="D1964" s="404"/>
      <c r="E1964" s="404"/>
      <c r="F1964" s="404"/>
      <c r="G1964" s="404"/>
      <c r="H1964" s="404"/>
    </row>
    <row r="1965" spans="2:8" x14ac:dyDescent="0.2">
      <c r="B1965" s="404"/>
      <c r="C1965" s="404"/>
      <c r="D1965" s="404"/>
      <c r="E1965" s="404"/>
      <c r="F1965" s="404"/>
      <c r="G1965" s="404"/>
      <c r="H1965" s="404"/>
    </row>
    <row r="1966" spans="2:8" x14ac:dyDescent="0.2">
      <c r="B1966" s="404"/>
      <c r="C1966" s="404"/>
      <c r="D1966" s="404"/>
      <c r="E1966" s="404"/>
      <c r="F1966" s="404"/>
      <c r="G1966" s="404"/>
      <c r="H1966" s="404"/>
    </row>
    <row r="1967" spans="2:8" x14ac:dyDescent="0.2">
      <c r="B1967" s="404"/>
      <c r="C1967" s="404"/>
      <c r="D1967" s="404"/>
      <c r="E1967" s="404"/>
      <c r="F1967" s="404"/>
      <c r="G1967" s="404"/>
      <c r="H1967" s="404"/>
    </row>
    <row r="1968" spans="2:8" x14ac:dyDescent="0.2">
      <c r="B1968" s="404"/>
      <c r="C1968" s="404"/>
      <c r="D1968" s="404"/>
      <c r="E1968" s="404"/>
      <c r="F1968" s="404"/>
      <c r="G1968" s="404"/>
      <c r="H1968" s="404"/>
    </row>
    <row r="1969" spans="2:8" x14ac:dyDescent="0.2">
      <c r="B1969" s="404"/>
      <c r="C1969" s="404"/>
      <c r="D1969" s="404"/>
      <c r="E1969" s="404"/>
      <c r="F1969" s="404"/>
      <c r="G1969" s="404"/>
      <c r="H1969" s="404"/>
    </row>
    <row r="1970" spans="2:8" x14ac:dyDescent="0.2">
      <c r="B1970" s="404"/>
      <c r="C1970" s="404"/>
      <c r="D1970" s="404"/>
      <c r="E1970" s="404"/>
      <c r="F1970" s="404"/>
      <c r="G1970" s="404"/>
      <c r="H1970" s="404"/>
    </row>
    <row r="1971" spans="2:8" x14ac:dyDescent="0.2">
      <c r="B1971" s="404"/>
      <c r="C1971" s="404"/>
      <c r="D1971" s="404"/>
      <c r="E1971" s="404"/>
      <c r="F1971" s="404"/>
      <c r="G1971" s="404"/>
      <c r="H1971" s="404"/>
    </row>
    <row r="1972" spans="2:8" x14ac:dyDescent="0.2">
      <c r="B1972" s="404"/>
      <c r="C1972" s="404"/>
      <c r="D1972" s="404"/>
      <c r="E1972" s="404"/>
      <c r="F1972" s="404"/>
      <c r="G1972" s="404"/>
      <c r="H1972" s="404"/>
    </row>
    <row r="1973" spans="2:8" x14ac:dyDescent="0.2">
      <c r="B1973" s="404"/>
      <c r="C1973" s="404"/>
      <c r="D1973" s="404"/>
      <c r="E1973" s="404"/>
      <c r="F1973" s="404"/>
      <c r="G1973" s="404"/>
      <c r="H1973" s="404"/>
    </row>
    <row r="1974" spans="2:8" x14ac:dyDescent="0.2">
      <c r="B1974" s="404"/>
      <c r="C1974" s="404"/>
      <c r="D1974" s="404"/>
      <c r="E1974" s="404"/>
      <c r="F1974" s="404"/>
      <c r="G1974" s="404"/>
      <c r="H1974" s="404"/>
    </row>
    <row r="1975" spans="2:8" x14ac:dyDescent="0.2">
      <c r="B1975" s="404"/>
      <c r="C1975" s="404"/>
      <c r="D1975" s="404"/>
      <c r="E1975" s="404"/>
      <c r="F1975" s="404"/>
      <c r="G1975" s="404"/>
      <c r="H1975" s="404"/>
    </row>
    <row r="1976" spans="2:8" x14ac:dyDescent="0.2">
      <c r="B1976" s="404"/>
      <c r="C1976" s="404"/>
      <c r="D1976" s="404"/>
      <c r="E1976" s="404"/>
      <c r="F1976" s="404"/>
      <c r="G1976" s="404"/>
      <c r="H1976" s="404"/>
    </row>
    <row r="1977" spans="2:8" x14ac:dyDescent="0.2">
      <c r="B1977" s="404"/>
      <c r="C1977" s="404"/>
      <c r="D1977" s="404"/>
      <c r="E1977" s="404"/>
      <c r="F1977" s="404"/>
      <c r="G1977" s="404"/>
      <c r="H1977" s="404"/>
    </row>
    <row r="1978" spans="2:8" x14ac:dyDescent="0.2">
      <c r="B1978" s="404"/>
      <c r="C1978" s="404"/>
      <c r="D1978" s="404"/>
      <c r="E1978" s="404"/>
      <c r="F1978" s="404"/>
      <c r="G1978" s="404"/>
      <c r="H1978" s="404"/>
    </row>
    <row r="1979" spans="2:8" x14ac:dyDescent="0.2">
      <c r="B1979" s="404"/>
      <c r="C1979" s="404"/>
      <c r="D1979" s="404"/>
      <c r="E1979" s="404"/>
      <c r="F1979" s="404"/>
      <c r="G1979" s="404"/>
      <c r="H1979" s="404"/>
    </row>
    <row r="1980" spans="2:8" x14ac:dyDescent="0.2">
      <c r="B1980" s="404"/>
      <c r="C1980" s="404"/>
      <c r="D1980" s="404"/>
      <c r="E1980" s="404"/>
      <c r="F1980" s="404"/>
      <c r="G1980" s="404"/>
      <c r="H1980" s="404"/>
    </row>
    <row r="1981" spans="2:8" x14ac:dyDescent="0.2">
      <c r="B1981" s="404"/>
      <c r="C1981" s="404"/>
      <c r="D1981" s="404"/>
      <c r="E1981" s="404"/>
      <c r="F1981" s="404"/>
      <c r="G1981" s="404"/>
      <c r="H1981" s="404"/>
    </row>
    <row r="1982" spans="2:8" x14ac:dyDescent="0.2">
      <c r="B1982" s="404"/>
      <c r="C1982" s="404"/>
      <c r="D1982" s="404"/>
      <c r="E1982" s="404"/>
      <c r="F1982" s="404"/>
      <c r="G1982" s="404"/>
      <c r="H1982" s="404"/>
    </row>
    <row r="1983" spans="2:8" x14ac:dyDescent="0.2">
      <c r="B1983" s="404"/>
      <c r="C1983" s="404"/>
      <c r="D1983" s="404"/>
      <c r="E1983" s="404"/>
      <c r="F1983" s="404"/>
      <c r="G1983" s="404"/>
      <c r="H1983" s="404"/>
    </row>
    <row r="1984" spans="2:8" x14ac:dyDescent="0.2">
      <c r="B1984" s="404"/>
      <c r="C1984" s="404"/>
      <c r="D1984" s="404"/>
      <c r="E1984" s="404"/>
      <c r="F1984" s="404"/>
      <c r="G1984" s="404"/>
      <c r="H1984" s="404"/>
    </row>
    <row r="1985" spans="2:8" x14ac:dyDescent="0.2">
      <c r="B1985" s="404"/>
      <c r="C1985" s="404"/>
      <c r="D1985" s="404"/>
      <c r="E1985" s="404"/>
      <c r="F1985" s="404"/>
      <c r="G1985" s="404"/>
      <c r="H1985" s="404"/>
    </row>
    <row r="1986" spans="2:8" x14ac:dyDescent="0.2">
      <c r="B1986" s="404"/>
      <c r="C1986" s="404"/>
      <c r="D1986" s="404"/>
      <c r="E1986" s="404"/>
      <c r="F1986" s="404"/>
      <c r="G1986" s="404"/>
      <c r="H1986" s="404"/>
    </row>
    <row r="1987" spans="2:8" x14ac:dyDescent="0.2">
      <c r="B1987" s="404"/>
      <c r="C1987" s="404"/>
      <c r="D1987" s="404"/>
      <c r="E1987" s="404"/>
      <c r="F1987" s="404"/>
      <c r="G1987" s="404"/>
      <c r="H1987" s="404"/>
    </row>
    <row r="1988" spans="2:8" x14ac:dyDescent="0.2">
      <c r="B1988" s="404"/>
      <c r="C1988" s="404"/>
      <c r="D1988" s="404"/>
      <c r="E1988" s="404"/>
      <c r="F1988" s="404"/>
      <c r="G1988" s="404"/>
      <c r="H1988" s="404"/>
    </row>
    <row r="1989" spans="2:8" x14ac:dyDescent="0.2">
      <c r="B1989" s="404"/>
      <c r="C1989" s="404"/>
      <c r="D1989" s="404"/>
      <c r="E1989" s="404"/>
      <c r="F1989" s="404"/>
      <c r="G1989" s="404"/>
      <c r="H1989" s="404"/>
    </row>
    <row r="1990" spans="2:8" x14ac:dyDescent="0.2">
      <c r="B1990" s="404"/>
      <c r="C1990" s="404"/>
      <c r="D1990" s="404"/>
      <c r="E1990" s="404"/>
      <c r="F1990" s="404"/>
      <c r="G1990" s="404"/>
      <c r="H1990" s="404"/>
    </row>
    <row r="1991" spans="2:8" x14ac:dyDescent="0.2">
      <c r="B1991" s="404"/>
      <c r="C1991" s="404"/>
      <c r="D1991" s="404"/>
      <c r="E1991" s="404"/>
      <c r="F1991" s="404"/>
      <c r="G1991" s="404"/>
      <c r="H1991" s="404"/>
    </row>
    <row r="1992" spans="2:8" x14ac:dyDescent="0.2">
      <c r="B1992" s="404"/>
      <c r="C1992" s="404"/>
      <c r="D1992" s="404"/>
      <c r="E1992" s="404"/>
      <c r="F1992" s="404"/>
      <c r="G1992" s="404"/>
      <c r="H1992" s="404"/>
    </row>
    <row r="1993" spans="2:8" x14ac:dyDescent="0.2">
      <c r="B1993" s="404"/>
      <c r="C1993" s="404"/>
      <c r="D1993" s="404"/>
      <c r="E1993" s="404"/>
      <c r="F1993" s="404"/>
      <c r="G1993" s="404"/>
      <c r="H1993" s="404"/>
    </row>
    <row r="1994" spans="2:8" x14ac:dyDescent="0.2">
      <c r="B1994" s="404"/>
      <c r="C1994" s="404"/>
      <c r="D1994" s="404"/>
      <c r="E1994" s="404"/>
      <c r="F1994" s="404"/>
      <c r="G1994" s="404"/>
      <c r="H1994" s="404"/>
    </row>
    <row r="1995" spans="2:8" x14ac:dyDescent="0.2">
      <c r="B1995" s="404"/>
      <c r="C1995" s="404"/>
      <c r="D1995" s="404"/>
      <c r="E1995" s="404"/>
      <c r="F1995" s="404"/>
      <c r="G1995" s="404"/>
      <c r="H1995" s="404"/>
    </row>
    <row r="1996" spans="2:8" x14ac:dyDescent="0.2">
      <c r="B1996" s="404"/>
      <c r="C1996" s="404"/>
      <c r="D1996" s="404"/>
      <c r="E1996" s="404"/>
      <c r="F1996" s="404"/>
      <c r="G1996" s="404"/>
      <c r="H1996" s="404"/>
    </row>
    <row r="1997" spans="2:8" x14ac:dyDescent="0.2">
      <c r="B1997" s="404"/>
      <c r="C1997" s="404"/>
      <c r="D1997" s="404"/>
      <c r="E1997" s="404"/>
      <c r="F1997" s="404"/>
      <c r="G1997" s="404"/>
      <c r="H1997" s="404"/>
    </row>
    <row r="1998" spans="2:8" x14ac:dyDescent="0.2">
      <c r="B1998" s="404"/>
      <c r="C1998" s="404"/>
      <c r="D1998" s="404"/>
      <c r="E1998" s="404"/>
      <c r="F1998" s="404"/>
      <c r="G1998" s="404"/>
      <c r="H1998" s="404"/>
    </row>
    <row r="1999" spans="2:8" x14ac:dyDescent="0.2">
      <c r="B1999" s="404"/>
      <c r="C1999" s="404"/>
      <c r="D1999" s="404"/>
      <c r="E1999" s="404"/>
      <c r="F1999" s="404"/>
      <c r="G1999" s="404"/>
      <c r="H1999" s="404"/>
    </row>
    <row r="2000" spans="2:8" x14ac:dyDescent="0.2">
      <c r="B2000" s="404"/>
      <c r="C2000" s="404"/>
      <c r="D2000" s="404"/>
      <c r="E2000" s="404"/>
      <c r="F2000" s="404"/>
      <c r="G2000" s="404"/>
      <c r="H2000" s="404"/>
    </row>
    <row r="2001" spans="2:8" x14ac:dyDescent="0.2">
      <c r="B2001" s="404"/>
      <c r="C2001" s="404"/>
      <c r="D2001" s="404"/>
      <c r="E2001" s="404"/>
      <c r="F2001" s="404"/>
      <c r="G2001" s="404"/>
      <c r="H2001" s="404"/>
    </row>
    <row r="2002" spans="2:8" x14ac:dyDescent="0.2">
      <c r="B2002" s="404"/>
      <c r="C2002" s="404"/>
      <c r="D2002" s="404"/>
      <c r="E2002" s="404"/>
      <c r="F2002" s="404"/>
      <c r="G2002" s="404"/>
      <c r="H2002" s="404"/>
    </row>
    <row r="2003" spans="2:8" x14ac:dyDescent="0.2">
      <c r="B2003" s="404"/>
      <c r="C2003" s="404"/>
      <c r="D2003" s="404"/>
      <c r="E2003" s="404"/>
      <c r="F2003" s="404"/>
      <c r="G2003" s="404"/>
      <c r="H2003" s="404"/>
    </row>
    <row r="2004" spans="2:8" x14ac:dyDescent="0.2">
      <c r="B2004" s="404"/>
      <c r="C2004" s="404"/>
      <c r="D2004" s="404"/>
      <c r="E2004" s="404"/>
      <c r="F2004" s="404"/>
      <c r="G2004" s="404"/>
      <c r="H2004" s="404"/>
    </row>
    <row r="2005" spans="2:8" x14ac:dyDescent="0.2">
      <c r="B2005" s="404"/>
      <c r="C2005" s="404"/>
      <c r="D2005" s="404"/>
      <c r="E2005" s="404"/>
      <c r="F2005" s="404"/>
      <c r="G2005" s="404"/>
      <c r="H2005" s="404"/>
    </row>
    <row r="2006" spans="2:8" x14ac:dyDescent="0.2">
      <c r="B2006" s="404"/>
      <c r="C2006" s="404"/>
      <c r="D2006" s="404"/>
      <c r="E2006" s="404"/>
      <c r="F2006" s="404"/>
      <c r="G2006" s="404"/>
      <c r="H2006" s="404"/>
    </row>
    <row r="2007" spans="2:8" x14ac:dyDescent="0.2">
      <c r="B2007" s="404"/>
      <c r="C2007" s="404"/>
      <c r="D2007" s="404"/>
      <c r="E2007" s="404"/>
      <c r="F2007" s="404"/>
      <c r="G2007" s="404"/>
      <c r="H2007" s="404"/>
    </row>
    <row r="2008" spans="2:8" x14ac:dyDescent="0.2">
      <c r="B2008" s="404"/>
      <c r="C2008" s="404"/>
      <c r="D2008" s="404"/>
      <c r="E2008" s="404"/>
      <c r="F2008" s="404"/>
      <c r="G2008" s="404"/>
      <c r="H2008" s="404"/>
    </row>
    <row r="2009" spans="2:8" x14ac:dyDescent="0.2">
      <c r="B2009" s="404"/>
      <c r="C2009" s="404"/>
      <c r="D2009" s="404"/>
      <c r="E2009" s="404"/>
      <c r="F2009" s="404"/>
      <c r="G2009" s="404"/>
      <c r="H2009" s="404"/>
    </row>
    <row r="2010" spans="2:8" x14ac:dyDescent="0.2">
      <c r="B2010" s="404"/>
      <c r="C2010" s="404"/>
      <c r="D2010" s="404"/>
      <c r="E2010" s="404"/>
      <c r="F2010" s="404"/>
      <c r="G2010" s="404"/>
      <c r="H2010" s="404"/>
    </row>
    <row r="2011" spans="2:8" x14ac:dyDescent="0.2">
      <c r="B2011" s="404"/>
      <c r="C2011" s="404"/>
      <c r="D2011" s="404"/>
      <c r="E2011" s="404"/>
      <c r="F2011" s="404"/>
      <c r="G2011" s="404"/>
      <c r="H2011" s="404"/>
    </row>
    <row r="2012" spans="2:8" x14ac:dyDescent="0.2">
      <c r="B2012" s="404"/>
      <c r="C2012" s="404"/>
      <c r="D2012" s="404"/>
      <c r="E2012" s="404"/>
      <c r="F2012" s="404"/>
      <c r="G2012" s="404"/>
      <c r="H2012" s="404"/>
    </row>
    <row r="2013" spans="2:8" x14ac:dyDescent="0.2">
      <c r="B2013" s="404"/>
      <c r="C2013" s="404"/>
      <c r="D2013" s="404"/>
      <c r="E2013" s="404"/>
      <c r="F2013" s="404"/>
      <c r="G2013" s="404"/>
      <c r="H2013" s="404"/>
    </row>
    <row r="2014" spans="2:8" x14ac:dyDescent="0.2">
      <c r="B2014" s="404"/>
      <c r="C2014" s="404"/>
      <c r="D2014" s="404"/>
      <c r="E2014" s="404"/>
      <c r="F2014" s="404"/>
      <c r="G2014" s="404"/>
      <c r="H2014" s="404"/>
    </row>
    <row r="2015" spans="2:8" x14ac:dyDescent="0.2">
      <c r="B2015" s="404"/>
      <c r="C2015" s="404"/>
      <c r="D2015" s="404"/>
      <c r="E2015" s="404"/>
      <c r="F2015" s="404"/>
      <c r="G2015" s="404"/>
      <c r="H2015" s="404"/>
    </row>
    <row r="2016" spans="2:8" x14ac:dyDescent="0.2">
      <c r="B2016" s="404"/>
      <c r="C2016" s="404"/>
      <c r="D2016" s="404"/>
      <c r="E2016" s="404"/>
      <c r="F2016" s="404"/>
      <c r="G2016" s="404"/>
      <c r="H2016" s="404"/>
    </row>
    <row r="2017" spans="2:8" x14ac:dyDescent="0.2">
      <c r="B2017" s="404"/>
      <c r="C2017" s="404"/>
      <c r="D2017" s="404"/>
      <c r="E2017" s="404"/>
      <c r="F2017" s="404"/>
      <c r="G2017" s="404"/>
      <c r="H2017" s="404"/>
    </row>
    <row r="2018" spans="2:8" x14ac:dyDescent="0.2">
      <c r="B2018" s="404"/>
      <c r="C2018" s="404"/>
      <c r="D2018" s="404"/>
      <c r="E2018" s="404"/>
      <c r="F2018" s="404"/>
      <c r="G2018" s="404"/>
      <c r="H2018" s="404"/>
    </row>
    <row r="2019" spans="2:8" x14ac:dyDescent="0.2">
      <c r="B2019" s="404"/>
      <c r="C2019" s="404"/>
      <c r="D2019" s="404"/>
      <c r="E2019" s="404"/>
      <c r="F2019" s="404"/>
      <c r="G2019" s="404"/>
      <c r="H2019" s="404"/>
    </row>
    <row r="2020" spans="2:8" x14ac:dyDescent="0.2">
      <c r="B2020" s="404"/>
      <c r="C2020" s="404"/>
      <c r="D2020" s="404"/>
      <c r="E2020" s="404"/>
      <c r="F2020" s="404"/>
      <c r="G2020" s="404"/>
      <c r="H2020" s="404"/>
    </row>
    <row r="2021" spans="2:8" x14ac:dyDescent="0.2">
      <c r="B2021" s="404"/>
      <c r="C2021" s="404"/>
      <c r="D2021" s="404"/>
      <c r="E2021" s="404"/>
      <c r="F2021" s="404"/>
      <c r="G2021" s="404"/>
      <c r="H2021" s="404"/>
    </row>
    <row r="2022" spans="2:8" x14ac:dyDescent="0.2">
      <c r="B2022" s="404"/>
      <c r="C2022" s="404"/>
      <c r="D2022" s="404"/>
      <c r="E2022" s="404"/>
      <c r="F2022" s="404"/>
      <c r="G2022" s="404"/>
      <c r="H2022" s="404"/>
    </row>
    <row r="2023" spans="2:8" x14ac:dyDescent="0.2">
      <c r="B2023" s="404"/>
      <c r="C2023" s="404"/>
      <c r="D2023" s="404"/>
      <c r="E2023" s="404"/>
      <c r="F2023" s="404"/>
      <c r="G2023" s="404"/>
      <c r="H2023" s="404"/>
    </row>
    <row r="2024" spans="2:8" x14ac:dyDescent="0.2">
      <c r="B2024" s="404"/>
      <c r="C2024" s="404"/>
      <c r="D2024" s="404"/>
      <c r="E2024" s="404"/>
      <c r="F2024" s="404"/>
      <c r="G2024" s="404"/>
      <c r="H2024" s="404"/>
    </row>
    <row r="2025" spans="2:8" x14ac:dyDescent="0.2">
      <c r="B2025" s="404"/>
      <c r="C2025" s="404"/>
      <c r="D2025" s="404"/>
      <c r="E2025" s="404"/>
      <c r="F2025" s="404"/>
      <c r="G2025" s="404"/>
      <c r="H2025" s="404"/>
    </row>
    <row r="2026" spans="2:8" x14ac:dyDescent="0.2">
      <c r="B2026" s="404"/>
      <c r="C2026" s="404"/>
      <c r="D2026" s="404"/>
      <c r="E2026" s="404"/>
      <c r="F2026" s="404"/>
      <c r="G2026" s="404"/>
      <c r="H2026" s="404"/>
    </row>
    <row r="2027" spans="2:8" x14ac:dyDescent="0.2">
      <c r="B2027" s="404"/>
      <c r="C2027" s="404"/>
      <c r="D2027" s="404"/>
      <c r="E2027" s="404"/>
      <c r="F2027" s="404"/>
      <c r="G2027" s="404"/>
      <c r="H2027" s="404"/>
    </row>
    <row r="2028" spans="2:8" x14ac:dyDescent="0.2">
      <c r="B2028" s="404"/>
      <c r="C2028" s="404"/>
      <c r="D2028" s="404"/>
      <c r="E2028" s="404"/>
      <c r="F2028" s="404"/>
      <c r="G2028" s="404"/>
      <c r="H2028" s="404"/>
    </row>
    <row r="2029" spans="2:8" x14ac:dyDescent="0.2">
      <c r="B2029" s="404"/>
      <c r="C2029" s="404"/>
      <c r="D2029" s="404"/>
      <c r="E2029" s="404"/>
      <c r="F2029" s="404"/>
      <c r="G2029" s="404"/>
      <c r="H2029" s="404"/>
    </row>
    <row r="2030" spans="2:8" x14ac:dyDescent="0.2">
      <c r="B2030" s="404"/>
      <c r="C2030" s="404"/>
      <c r="D2030" s="404"/>
      <c r="E2030" s="404"/>
      <c r="F2030" s="404"/>
      <c r="G2030" s="404"/>
      <c r="H2030" s="404"/>
    </row>
    <row r="2031" spans="2:8" x14ac:dyDescent="0.2">
      <c r="B2031" s="404"/>
      <c r="C2031" s="404"/>
      <c r="D2031" s="404"/>
      <c r="E2031" s="404"/>
      <c r="F2031" s="404"/>
      <c r="G2031" s="404"/>
      <c r="H2031" s="404"/>
    </row>
    <row r="2032" spans="2:8" x14ac:dyDescent="0.2">
      <c r="B2032" s="404"/>
      <c r="C2032" s="404"/>
      <c r="D2032" s="404"/>
      <c r="E2032" s="404"/>
      <c r="F2032" s="404"/>
      <c r="G2032" s="404"/>
      <c r="H2032" s="404"/>
    </row>
    <row r="2033" spans="2:8" x14ac:dyDescent="0.2">
      <c r="B2033" s="404"/>
      <c r="C2033" s="404"/>
      <c r="D2033" s="404"/>
      <c r="E2033" s="404"/>
      <c r="F2033" s="404"/>
      <c r="G2033" s="404"/>
      <c r="H2033" s="404"/>
    </row>
    <row r="2034" spans="2:8" x14ac:dyDescent="0.2">
      <c r="B2034" s="404"/>
      <c r="C2034" s="404"/>
      <c r="D2034" s="404"/>
      <c r="E2034" s="404"/>
      <c r="F2034" s="404"/>
      <c r="G2034" s="404"/>
      <c r="H2034" s="404"/>
    </row>
    <row r="2035" spans="2:8" x14ac:dyDescent="0.2">
      <c r="B2035" s="404"/>
      <c r="C2035" s="404"/>
      <c r="D2035" s="404"/>
      <c r="E2035" s="404"/>
      <c r="F2035" s="404"/>
      <c r="G2035" s="404"/>
      <c r="H2035" s="404"/>
    </row>
    <row r="2036" spans="2:8" x14ac:dyDescent="0.2">
      <c r="B2036" s="404"/>
      <c r="C2036" s="404"/>
      <c r="D2036" s="404"/>
      <c r="E2036" s="404"/>
      <c r="F2036" s="404"/>
      <c r="G2036" s="404"/>
      <c r="H2036" s="404"/>
    </row>
    <row r="2037" spans="2:8" x14ac:dyDescent="0.2">
      <c r="B2037" s="404"/>
      <c r="C2037" s="404"/>
      <c r="D2037" s="404"/>
      <c r="E2037" s="404"/>
      <c r="F2037" s="404"/>
      <c r="G2037" s="404"/>
      <c r="H2037" s="404"/>
    </row>
    <row r="2038" spans="2:8" x14ac:dyDescent="0.2">
      <c r="B2038" s="404"/>
      <c r="C2038" s="404"/>
      <c r="D2038" s="404"/>
      <c r="E2038" s="404"/>
      <c r="F2038" s="404"/>
      <c r="G2038" s="404"/>
      <c r="H2038" s="404"/>
    </row>
    <row r="2039" spans="2:8" x14ac:dyDescent="0.2">
      <c r="B2039" s="404"/>
      <c r="C2039" s="404"/>
      <c r="D2039" s="404"/>
      <c r="E2039" s="404"/>
      <c r="F2039" s="404"/>
      <c r="G2039" s="404"/>
      <c r="H2039" s="404"/>
    </row>
    <row r="2040" spans="2:8" x14ac:dyDescent="0.2">
      <c r="B2040" s="404"/>
      <c r="C2040" s="404"/>
      <c r="D2040" s="404"/>
      <c r="E2040" s="404"/>
      <c r="F2040" s="404"/>
      <c r="G2040" s="404"/>
      <c r="H2040" s="404"/>
    </row>
    <row r="2041" spans="2:8" x14ac:dyDescent="0.2">
      <c r="B2041" s="404"/>
      <c r="C2041" s="404"/>
      <c r="D2041" s="404"/>
      <c r="E2041" s="404"/>
      <c r="F2041" s="404"/>
      <c r="G2041" s="404"/>
      <c r="H2041" s="404"/>
    </row>
    <row r="2042" spans="2:8" x14ac:dyDescent="0.2">
      <c r="B2042" s="404"/>
      <c r="C2042" s="404"/>
      <c r="D2042" s="404"/>
      <c r="E2042" s="404"/>
      <c r="F2042" s="404"/>
      <c r="G2042" s="404"/>
      <c r="H2042" s="404"/>
    </row>
    <row r="2043" spans="2:8" x14ac:dyDescent="0.2">
      <c r="B2043" s="404"/>
      <c r="C2043" s="404"/>
      <c r="D2043" s="404"/>
      <c r="E2043" s="404"/>
      <c r="F2043" s="404"/>
      <c r="G2043" s="404"/>
      <c r="H2043" s="404"/>
    </row>
    <row r="2044" spans="2:8" x14ac:dyDescent="0.2">
      <c r="B2044" s="404"/>
      <c r="C2044" s="404"/>
      <c r="D2044" s="404"/>
      <c r="E2044" s="404"/>
      <c r="F2044" s="404"/>
      <c r="G2044" s="404"/>
      <c r="H2044" s="404"/>
    </row>
    <row r="2045" spans="2:8" x14ac:dyDescent="0.2">
      <c r="B2045" s="404"/>
      <c r="C2045" s="404"/>
      <c r="D2045" s="404"/>
      <c r="E2045" s="404"/>
      <c r="F2045" s="404"/>
      <c r="G2045" s="404"/>
      <c r="H2045" s="404"/>
    </row>
    <row r="2046" spans="2:8" x14ac:dyDescent="0.2">
      <c r="B2046" s="404"/>
      <c r="C2046" s="404"/>
      <c r="D2046" s="404"/>
      <c r="E2046" s="404"/>
      <c r="F2046" s="404"/>
      <c r="G2046" s="404"/>
      <c r="H2046" s="404"/>
    </row>
    <row r="2047" spans="2:8" x14ac:dyDescent="0.2">
      <c r="B2047" s="404"/>
      <c r="C2047" s="404"/>
      <c r="D2047" s="404"/>
      <c r="E2047" s="404"/>
      <c r="F2047" s="404"/>
      <c r="G2047" s="404"/>
      <c r="H2047" s="404"/>
    </row>
    <row r="2048" spans="2:8" x14ac:dyDescent="0.2">
      <c r="B2048" s="404"/>
      <c r="C2048" s="404"/>
      <c r="D2048" s="404"/>
      <c r="E2048" s="404"/>
      <c r="F2048" s="404"/>
      <c r="G2048" s="404"/>
      <c r="H2048" s="404"/>
    </row>
    <row r="2049" spans="2:8" x14ac:dyDescent="0.2">
      <c r="B2049" s="404"/>
      <c r="C2049" s="404"/>
      <c r="D2049" s="404"/>
      <c r="E2049" s="404"/>
      <c r="F2049" s="404"/>
      <c r="G2049" s="404"/>
      <c r="H2049" s="404"/>
    </row>
    <row r="2050" spans="2:8" x14ac:dyDescent="0.2">
      <c r="B2050" s="404"/>
      <c r="C2050" s="404"/>
      <c r="D2050" s="404"/>
      <c r="E2050" s="404"/>
      <c r="F2050" s="404"/>
      <c r="G2050" s="404"/>
      <c r="H2050" s="404"/>
    </row>
    <row r="2051" spans="2:8" x14ac:dyDescent="0.2">
      <c r="B2051" s="404"/>
      <c r="C2051" s="404"/>
      <c r="D2051" s="404"/>
      <c r="E2051" s="404"/>
      <c r="F2051" s="404"/>
      <c r="G2051" s="404"/>
      <c r="H2051" s="404"/>
    </row>
    <row r="2052" spans="2:8" x14ac:dyDescent="0.2">
      <c r="B2052" s="404"/>
      <c r="C2052" s="404"/>
      <c r="D2052" s="404"/>
      <c r="E2052" s="404"/>
      <c r="F2052" s="404"/>
      <c r="G2052" s="404"/>
      <c r="H2052" s="404"/>
    </row>
    <row r="2053" spans="2:8" x14ac:dyDescent="0.2">
      <c r="B2053" s="404"/>
      <c r="C2053" s="404"/>
      <c r="D2053" s="404"/>
      <c r="E2053" s="404"/>
      <c r="F2053" s="404"/>
      <c r="G2053" s="404"/>
      <c r="H2053" s="404"/>
    </row>
    <row r="2054" spans="2:8" x14ac:dyDescent="0.2">
      <c r="B2054" s="404"/>
      <c r="C2054" s="404"/>
      <c r="D2054" s="404"/>
      <c r="E2054" s="404"/>
      <c r="F2054" s="404"/>
      <c r="G2054" s="404"/>
      <c r="H2054" s="404"/>
    </row>
    <row r="2055" spans="2:8" x14ac:dyDescent="0.2">
      <c r="B2055" s="404"/>
      <c r="C2055" s="404"/>
      <c r="D2055" s="404"/>
      <c r="E2055" s="404"/>
      <c r="F2055" s="404"/>
      <c r="G2055" s="404"/>
      <c r="H2055" s="404"/>
    </row>
    <row r="2056" spans="2:8" x14ac:dyDescent="0.2">
      <c r="B2056" s="404"/>
      <c r="C2056" s="404"/>
      <c r="D2056" s="404"/>
      <c r="E2056" s="404"/>
      <c r="F2056" s="404"/>
      <c r="G2056" s="404"/>
      <c r="H2056" s="404"/>
    </row>
    <row r="2057" spans="2:8" x14ac:dyDescent="0.2">
      <c r="B2057" s="404"/>
      <c r="C2057" s="404"/>
      <c r="D2057" s="404"/>
      <c r="E2057" s="404"/>
      <c r="F2057" s="404"/>
      <c r="G2057" s="404"/>
      <c r="H2057" s="404"/>
    </row>
    <row r="2058" spans="2:8" x14ac:dyDescent="0.2">
      <c r="B2058" s="404"/>
      <c r="C2058" s="404"/>
      <c r="D2058" s="404"/>
      <c r="E2058" s="404"/>
      <c r="F2058" s="404"/>
      <c r="G2058" s="404"/>
      <c r="H2058" s="404"/>
    </row>
    <row r="2059" spans="2:8" x14ac:dyDescent="0.2">
      <c r="B2059" s="404"/>
      <c r="C2059" s="404"/>
      <c r="D2059" s="404"/>
      <c r="E2059" s="404"/>
      <c r="F2059" s="404"/>
      <c r="G2059" s="404"/>
      <c r="H2059" s="404"/>
    </row>
    <row r="2060" spans="2:8" x14ac:dyDescent="0.2">
      <c r="B2060" s="404"/>
      <c r="C2060" s="404"/>
      <c r="D2060" s="404"/>
      <c r="E2060" s="404"/>
      <c r="F2060" s="404"/>
      <c r="G2060" s="404"/>
      <c r="H2060" s="404"/>
    </row>
    <row r="2061" spans="2:8" x14ac:dyDescent="0.2">
      <c r="B2061" s="404"/>
      <c r="C2061" s="404"/>
      <c r="D2061" s="404"/>
      <c r="E2061" s="404"/>
      <c r="F2061" s="404"/>
      <c r="G2061" s="404"/>
      <c r="H2061" s="404"/>
    </row>
    <row r="2062" spans="2:8" x14ac:dyDescent="0.2">
      <c r="B2062" s="404"/>
      <c r="C2062" s="404"/>
      <c r="D2062" s="404"/>
      <c r="E2062" s="404"/>
      <c r="F2062" s="404"/>
      <c r="G2062" s="404"/>
      <c r="H2062" s="404"/>
    </row>
    <row r="2063" spans="2:8" x14ac:dyDescent="0.2">
      <c r="B2063" s="404"/>
      <c r="C2063" s="404"/>
      <c r="D2063" s="404"/>
      <c r="E2063" s="404"/>
      <c r="F2063" s="404"/>
      <c r="G2063" s="404"/>
      <c r="H2063" s="404"/>
    </row>
    <row r="2064" spans="2:8" x14ac:dyDescent="0.2">
      <c r="B2064" s="404"/>
      <c r="C2064" s="404"/>
      <c r="D2064" s="404"/>
      <c r="E2064" s="404"/>
      <c r="F2064" s="404"/>
      <c r="G2064" s="404"/>
      <c r="H2064" s="404"/>
    </row>
    <row r="2065" spans="2:8" x14ac:dyDescent="0.2">
      <c r="B2065" s="404"/>
      <c r="C2065" s="404"/>
      <c r="D2065" s="404"/>
      <c r="E2065" s="404"/>
      <c r="F2065" s="404"/>
      <c r="G2065" s="404"/>
      <c r="H2065" s="404"/>
    </row>
    <row r="2066" spans="2:8" x14ac:dyDescent="0.2">
      <c r="B2066" s="404"/>
      <c r="C2066" s="404"/>
      <c r="D2066" s="404"/>
      <c r="E2066" s="404"/>
      <c r="F2066" s="404"/>
      <c r="G2066" s="404"/>
      <c r="H2066" s="404"/>
    </row>
    <row r="2067" spans="2:8" x14ac:dyDescent="0.2">
      <c r="B2067" s="404"/>
      <c r="C2067" s="404"/>
      <c r="D2067" s="404"/>
      <c r="E2067" s="404"/>
      <c r="F2067" s="404"/>
      <c r="G2067" s="404"/>
      <c r="H2067" s="404"/>
    </row>
    <row r="2068" spans="2:8" x14ac:dyDescent="0.2">
      <c r="B2068" s="404"/>
      <c r="C2068" s="404"/>
      <c r="D2068" s="404"/>
      <c r="E2068" s="404"/>
      <c r="F2068" s="404"/>
      <c r="G2068" s="404"/>
      <c r="H2068" s="404"/>
    </row>
    <row r="2069" spans="2:8" x14ac:dyDescent="0.2">
      <c r="B2069" s="404"/>
      <c r="C2069" s="404"/>
      <c r="D2069" s="404"/>
      <c r="E2069" s="404"/>
      <c r="F2069" s="404"/>
      <c r="G2069" s="404"/>
      <c r="H2069" s="404"/>
    </row>
    <row r="2070" spans="2:8" x14ac:dyDescent="0.2">
      <c r="B2070" s="404"/>
      <c r="C2070" s="404"/>
      <c r="D2070" s="404"/>
      <c r="E2070" s="404"/>
      <c r="F2070" s="404"/>
      <c r="G2070" s="404"/>
      <c r="H2070" s="404"/>
    </row>
    <row r="2071" spans="2:8" x14ac:dyDescent="0.2">
      <c r="B2071" s="404"/>
      <c r="C2071" s="404"/>
      <c r="D2071" s="404"/>
      <c r="E2071" s="404"/>
      <c r="F2071" s="404"/>
      <c r="G2071" s="404"/>
      <c r="H2071" s="404"/>
    </row>
    <row r="2072" spans="2:8" x14ac:dyDescent="0.2">
      <c r="B2072" s="404"/>
      <c r="C2072" s="404"/>
      <c r="D2072" s="404"/>
      <c r="E2072" s="404"/>
      <c r="F2072" s="404"/>
      <c r="G2072" s="404"/>
      <c r="H2072" s="404"/>
    </row>
    <row r="2073" spans="2:8" x14ac:dyDescent="0.2">
      <c r="B2073" s="404"/>
      <c r="C2073" s="404"/>
      <c r="D2073" s="404"/>
      <c r="E2073" s="404"/>
      <c r="F2073" s="404"/>
      <c r="G2073" s="404"/>
      <c r="H2073" s="404"/>
    </row>
    <row r="2074" spans="2:8" x14ac:dyDescent="0.2">
      <c r="B2074" s="404"/>
      <c r="C2074" s="404"/>
      <c r="D2074" s="404"/>
      <c r="E2074" s="404"/>
      <c r="F2074" s="404"/>
      <c r="G2074" s="404"/>
      <c r="H2074" s="404"/>
    </row>
    <row r="2075" spans="2:8" x14ac:dyDescent="0.2">
      <c r="B2075" s="404"/>
      <c r="C2075" s="404"/>
      <c r="D2075" s="404"/>
      <c r="E2075" s="404"/>
      <c r="F2075" s="404"/>
      <c r="G2075" s="404"/>
      <c r="H2075" s="404"/>
    </row>
    <row r="2076" spans="2:8" x14ac:dyDescent="0.2">
      <c r="B2076" s="404"/>
      <c r="C2076" s="404"/>
      <c r="D2076" s="404"/>
      <c r="E2076" s="404"/>
      <c r="F2076" s="404"/>
      <c r="G2076" s="404"/>
      <c r="H2076" s="404"/>
    </row>
    <row r="2077" spans="2:8" x14ac:dyDescent="0.2">
      <c r="B2077" s="404"/>
      <c r="C2077" s="404"/>
      <c r="D2077" s="404"/>
      <c r="E2077" s="404"/>
      <c r="F2077" s="404"/>
      <c r="G2077" s="404"/>
      <c r="H2077" s="404"/>
    </row>
    <row r="2078" spans="2:8" x14ac:dyDescent="0.2">
      <c r="B2078" s="404"/>
      <c r="C2078" s="404"/>
      <c r="D2078" s="404"/>
      <c r="E2078" s="404"/>
      <c r="F2078" s="404"/>
      <c r="G2078" s="404"/>
      <c r="H2078" s="404"/>
    </row>
    <row r="2079" spans="2:8" x14ac:dyDescent="0.2">
      <c r="B2079" s="404"/>
      <c r="C2079" s="404"/>
      <c r="D2079" s="404"/>
      <c r="E2079" s="404"/>
      <c r="F2079" s="404"/>
      <c r="G2079" s="404"/>
      <c r="H2079" s="404"/>
    </row>
    <row r="2080" spans="2:8" x14ac:dyDescent="0.2">
      <c r="B2080" s="404"/>
      <c r="C2080" s="404"/>
      <c r="D2080" s="404"/>
      <c r="E2080" s="404"/>
      <c r="F2080" s="404"/>
      <c r="G2080" s="404"/>
      <c r="H2080" s="404"/>
    </row>
    <row r="2081" spans="2:8" x14ac:dyDescent="0.2">
      <c r="B2081" s="404"/>
      <c r="C2081" s="404"/>
      <c r="D2081" s="404"/>
      <c r="E2081" s="404"/>
      <c r="F2081" s="404"/>
      <c r="G2081" s="404"/>
      <c r="H2081" s="404"/>
    </row>
    <row r="2082" spans="2:8" x14ac:dyDescent="0.2">
      <c r="B2082" s="404"/>
      <c r="C2082" s="404"/>
      <c r="D2082" s="404"/>
      <c r="E2082" s="404"/>
      <c r="F2082" s="404"/>
      <c r="G2082" s="404"/>
      <c r="H2082" s="404"/>
    </row>
    <row r="2083" spans="2:8" x14ac:dyDescent="0.2">
      <c r="B2083" s="404"/>
      <c r="C2083" s="404"/>
      <c r="D2083" s="404"/>
      <c r="E2083" s="404"/>
      <c r="F2083" s="404"/>
      <c r="G2083" s="404"/>
      <c r="H2083" s="404"/>
    </row>
    <row r="2084" spans="2:8" x14ac:dyDescent="0.2">
      <c r="B2084" s="404"/>
      <c r="C2084" s="404"/>
      <c r="D2084" s="404"/>
      <c r="E2084" s="404"/>
      <c r="F2084" s="404"/>
      <c r="G2084" s="404"/>
      <c r="H2084" s="404"/>
    </row>
    <row r="2085" spans="2:8" x14ac:dyDescent="0.2">
      <c r="B2085" s="404"/>
      <c r="C2085" s="404"/>
      <c r="D2085" s="404"/>
      <c r="E2085" s="404"/>
      <c r="F2085" s="404"/>
      <c r="G2085" s="404"/>
      <c r="H2085" s="404"/>
    </row>
    <row r="2086" spans="2:8" x14ac:dyDescent="0.2">
      <c r="B2086" s="404"/>
      <c r="C2086" s="404"/>
      <c r="D2086" s="404"/>
      <c r="E2086" s="404"/>
      <c r="F2086" s="404"/>
      <c r="G2086" s="404"/>
      <c r="H2086" s="404"/>
    </row>
    <row r="2087" spans="2:8" x14ac:dyDescent="0.2">
      <c r="B2087" s="404"/>
      <c r="C2087" s="404"/>
      <c r="D2087" s="404"/>
      <c r="E2087" s="404"/>
      <c r="F2087" s="404"/>
      <c r="G2087" s="404"/>
      <c r="H2087" s="404"/>
    </row>
    <row r="2088" spans="2:8" x14ac:dyDescent="0.2">
      <c r="B2088" s="404"/>
      <c r="C2088" s="404"/>
      <c r="D2088" s="404"/>
      <c r="E2088" s="404"/>
      <c r="F2088" s="404"/>
      <c r="G2088" s="404"/>
      <c r="H2088" s="404"/>
    </row>
    <row r="2089" spans="2:8" x14ac:dyDescent="0.2">
      <c r="B2089" s="404"/>
      <c r="C2089" s="404"/>
      <c r="D2089" s="404"/>
      <c r="E2089" s="404"/>
      <c r="F2089" s="404"/>
      <c r="G2089" s="404"/>
      <c r="H2089" s="404"/>
    </row>
    <row r="2090" spans="2:8" x14ac:dyDescent="0.2">
      <c r="B2090" s="404"/>
      <c r="C2090" s="404"/>
      <c r="D2090" s="404"/>
      <c r="E2090" s="404"/>
      <c r="F2090" s="404"/>
      <c r="G2090" s="404"/>
      <c r="H2090" s="404"/>
    </row>
    <row r="2091" spans="2:8" x14ac:dyDescent="0.2">
      <c r="B2091" s="404"/>
      <c r="C2091" s="404"/>
      <c r="D2091" s="404"/>
      <c r="E2091" s="404"/>
      <c r="F2091" s="404"/>
      <c r="G2091" s="404"/>
      <c r="H2091" s="404"/>
    </row>
    <row r="2092" spans="2:8" x14ac:dyDescent="0.2">
      <c r="B2092" s="404"/>
      <c r="C2092" s="404"/>
      <c r="D2092" s="404"/>
      <c r="E2092" s="404"/>
      <c r="F2092" s="404"/>
      <c r="G2092" s="404"/>
      <c r="H2092" s="404"/>
    </row>
    <row r="2093" spans="2:8" x14ac:dyDescent="0.2">
      <c r="B2093" s="404"/>
      <c r="C2093" s="404"/>
      <c r="D2093" s="404"/>
      <c r="E2093" s="404"/>
      <c r="F2093" s="404"/>
      <c r="G2093" s="404"/>
      <c r="H2093" s="404"/>
    </row>
    <row r="2094" spans="2:8" x14ac:dyDescent="0.2">
      <c r="B2094" s="404"/>
      <c r="C2094" s="404"/>
      <c r="D2094" s="404"/>
      <c r="E2094" s="404"/>
      <c r="F2094" s="404"/>
      <c r="G2094" s="404"/>
      <c r="H2094" s="404"/>
    </row>
    <row r="2095" spans="2:8" x14ac:dyDescent="0.2">
      <c r="B2095" s="404"/>
      <c r="C2095" s="404"/>
      <c r="D2095" s="404"/>
      <c r="E2095" s="404"/>
      <c r="F2095" s="404"/>
      <c r="G2095" s="404"/>
      <c r="H2095" s="404"/>
    </row>
    <row r="2096" spans="2:8" x14ac:dyDescent="0.2">
      <c r="B2096" s="404"/>
      <c r="C2096" s="404"/>
      <c r="D2096" s="404"/>
      <c r="E2096" s="404"/>
      <c r="F2096" s="404"/>
      <c r="G2096" s="404"/>
      <c r="H2096" s="404"/>
    </row>
    <row r="2097" spans="2:8" x14ac:dyDescent="0.2">
      <c r="B2097" s="404"/>
      <c r="C2097" s="404"/>
      <c r="D2097" s="404"/>
      <c r="E2097" s="404"/>
      <c r="F2097" s="404"/>
      <c r="G2097" s="404"/>
      <c r="H2097" s="404"/>
    </row>
    <row r="2098" spans="2:8" x14ac:dyDescent="0.2">
      <c r="B2098" s="404"/>
      <c r="C2098" s="404"/>
      <c r="D2098" s="404"/>
      <c r="E2098" s="404"/>
      <c r="F2098" s="404"/>
      <c r="G2098" s="404"/>
      <c r="H2098" s="404"/>
    </row>
    <row r="2099" spans="2:8" x14ac:dyDescent="0.2">
      <c r="B2099" s="404"/>
      <c r="C2099" s="404"/>
      <c r="D2099" s="404"/>
      <c r="E2099" s="404"/>
      <c r="F2099" s="404"/>
      <c r="G2099" s="404"/>
      <c r="H2099" s="404"/>
    </row>
    <row r="2100" spans="2:8" x14ac:dyDescent="0.2">
      <c r="B2100" s="404"/>
      <c r="C2100" s="404"/>
      <c r="D2100" s="404"/>
      <c r="E2100" s="404"/>
      <c r="F2100" s="404"/>
      <c r="G2100" s="404"/>
      <c r="H2100" s="404"/>
    </row>
    <row r="2101" spans="2:8" x14ac:dyDescent="0.2">
      <c r="B2101" s="404"/>
      <c r="C2101" s="404"/>
      <c r="D2101" s="404"/>
      <c r="E2101" s="404"/>
      <c r="F2101" s="404"/>
      <c r="G2101" s="404"/>
      <c r="H2101" s="404"/>
    </row>
    <row r="2102" spans="2:8" x14ac:dyDescent="0.2">
      <c r="B2102" s="404"/>
      <c r="C2102" s="404"/>
      <c r="D2102" s="404"/>
      <c r="E2102" s="404"/>
      <c r="F2102" s="404"/>
      <c r="G2102" s="404"/>
      <c r="H2102" s="404"/>
    </row>
    <row r="2103" spans="2:8" x14ac:dyDescent="0.2">
      <c r="B2103" s="404"/>
      <c r="C2103" s="404"/>
      <c r="D2103" s="404"/>
      <c r="E2103" s="404"/>
      <c r="F2103" s="404"/>
      <c r="G2103" s="404"/>
      <c r="H2103" s="404"/>
    </row>
    <row r="2104" spans="2:8" x14ac:dyDescent="0.2">
      <c r="B2104" s="404"/>
      <c r="C2104" s="404"/>
      <c r="D2104" s="404"/>
      <c r="E2104" s="404"/>
      <c r="F2104" s="404"/>
      <c r="G2104" s="404"/>
      <c r="H2104" s="404"/>
    </row>
    <row r="2105" spans="2:8" x14ac:dyDescent="0.2">
      <c r="B2105" s="404"/>
      <c r="C2105" s="404"/>
      <c r="D2105" s="404"/>
      <c r="E2105" s="404"/>
      <c r="F2105" s="404"/>
      <c r="G2105" s="404"/>
      <c r="H2105" s="404"/>
    </row>
    <row r="2106" spans="2:8" x14ac:dyDescent="0.2">
      <c r="B2106" s="404"/>
      <c r="C2106" s="404"/>
      <c r="D2106" s="404"/>
      <c r="E2106" s="404"/>
      <c r="F2106" s="404"/>
      <c r="G2106" s="404"/>
      <c r="H2106" s="404"/>
    </row>
    <row r="2107" spans="2:8" x14ac:dyDescent="0.2">
      <c r="B2107" s="404"/>
      <c r="C2107" s="404"/>
      <c r="D2107" s="404"/>
      <c r="E2107" s="404"/>
      <c r="F2107" s="404"/>
      <c r="G2107" s="404"/>
      <c r="H2107" s="404"/>
    </row>
    <row r="2108" spans="2:8" x14ac:dyDescent="0.2">
      <c r="B2108" s="404"/>
      <c r="C2108" s="404"/>
      <c r="D2108" s="404"/>
      <c r="E2108" s="404"/>
      <c r="F2108" s="404"/>
      <c r="G2108" s="404"/>
      <c r="H2108" s="404"/>
    </row>
    <row r="2109" spans="2:8" x14ac:dyDescent="0.2">
      <c r="B2109" s="404"/>
      <c r="C2109" s="404"/>
      <c r="D2109" s="404"/>
      <c r="E2109" s="404"/>
      <c r="F2109" s="404"/>
      <c r="G2109" s="404"/>
      <c r="H2109" s="404"/>
    </row>
    <row r="2110" spans="2:8" x14ac:dyDescent="0.2">
      <c r="B2110" s="404"/>
      <c r="C2110" s="404"/>
      <c r="D2110" s="404"/>
      <c r="E2110" s="404"/>
      <c r="F2110" s="404"/>
      <c r="G2110" s="404"/>
      <c r="H2110" s="404"/>
    </row>
    <row r="2111" spans="2:8" x14ac:dyDescent="0.2">
      <c r="B2111" s="404"/>
      <c r="C2111" s="404"/>
      <c r="D2111" s="404"/>
      <c r="E2111" s="404"/>
      <c r="F2111" s="404"/>
      <c r="G2111" s="404"/>
      <c r="H2111" s="404"/>
    </row>
    <row r="2112" spans="2:8" x14ac:dyDescent="0.2">
      <c r="B2112" s="404"/>
      <c r="C2112" s="404"/>
      <c r="D2112" s="404"/>
      <c r="E2112" s="404"/>
      <c r="F2112" s="404"/>
      <c r="G2112" s="404"/>
      <c r="H2112" s="404"/>
    </row>
    <row r="2113" spans="2:8" x14ac:dyDescent="0.2">
      <c r="B2113" s="404"/>
      <c r="C2113" s="404"/>
      <c r="D2113" s="404"/>
      <c r="E2113" s="404"/>
      <c r="F2113" s="404"/>
      <c r="G2113" s="404"/>
      <c r="H2113" s="404"/>
    </row>
    <row r="2114" spans="2:8" x14ac:dyDescent="0.2">
      <c r="B2114" s="404"/>
      <c r="C2114" s="404"/>
      <c r="D2114" s="404"/>
      <c r="E2114" s="404"/>
      <c r="F2114" s="404"/>
      <c r="G2114" s="404"/>
      <c r="H2114" s="404"/>
    </row>
    <row r="2115" spans="2:8" x14ac:dyDescent="0.2">
      <c r="B2115" s="404"/>
      <c r="C2115" s="404"/>
      <c r="D2115" s="404"/>
      <c r="E2115" s="404"/>
      <c r="F2115" s="404"/>
      <c r="G2115" s="404"/>
      <c r="H2115" s="404"/>
    </row>
    <row r="2116" spans="2:8" x14ac:dyDescent="0.2">
      <c r="B2116" s="404"/>
      <c r="C2116" s="404"/>
      <c r="D2116" s="404"/>
      <c r="E2116" s="404"/>
      <c r="F2116" s="404"/>
      <c r="G2116" s="404"/>
      <c r="H2116" s="404"/>
    </row>
    <row r="2117" spans="2:8" x14ac:dyDescent="0.2">
      <c r="B2117" s="404"/>
      <c r="C2117" s="404"/>
      <c r="D2117" s="404"/>
      <c r="E2117" s="404"/>
      <c r="F2117" s="404"/>
      <c r="G2117" s="404"/>
      <c r="H2117" s="404"/>
    </row>
    <row r="2118" spans="2:8" x14ac:dyDescent="0.2">
      <c r="B2118" s="404"/>
      <c r="C2118" s="404"/>
      <c r="D2118" s="404"/>
      <c r="E2118" s="404"/>
      <c r="F2118" s="404"/>
      <c r="G2118" s="404"/>
      <c r="H2118" s="404"/>
    </row>
    <row r="2119" spans="2:8" x14ac:dyDescent="0.2">
      <c r="B2119" s="404"/>
      <c r="C2119" s="404"/>
      <c r="D2119" s="404"/>
      <c r="E2119" s="404"/>
      <c r="F2119" s="404"/>
      <c r="G2119" s="404"/>
      <c r="H2119" s="404"/>
    </row>
    <row r="2120" spans="2:8" x14ac:dyDescent="0.2">
      <c r="B2120" s="404"/>
      <c r="C2120" s="404"/>
      <c r="D2120" s="404"/>
      <c r="E2120" s="404"/>
      <c r="F2120" s="404"/>
      <c r="G2120" s="404"/>
      <c r="H2120" s="404"/>
    </row>
    <row r="2121" spans="2:8" x14ac:dyDescent="0.2">
      <c r="B2121" s="404"/>
      <c r="C2121" s="404"/>
      <c r="D2121" s="404"/>
      <c r="E2121" s="404"/>
      <c r="F2121" s="404"/>
      <c r="G2121" s="404"/>
      <c r="H2121" s="404"/>
    </row>
    <row r="2122" spans="2:8" x14ac:dyDescent="0.2">
      <c r="B2122" s="404"/>
      <c r="C2122" s="404"/>
      <c r="D2122" s="404"/>
      <c r="E2122" s="404"/>
      <c r="F2122" s="404"/>
      <c r="G2122" s="404"/>
      <c r="H2122" s="404"/>
    </row>
    <row r="2123" spans="2:8" x14ac:dyDescent="0.2">
      <c r="B2123" s="404"/>
      <c r="C2123" s="404"/>
      <c r="D2123" s="404"/>
      <c r="E2123" s="404"/>
      <c r="F2123" s="404"/>
      <c r="G2123" s="404"/>
      <c r="H2123" s="404"/>
    </row>
    <row r="2124" spans="2:8" x14ac:dyDescent="0.2">
      <c r="B2124" s="404"/>
      <c r="C2124" s="404"/>
      <c r="D2124" s="404"/>
      <c r="E2124" s="404"/>
      <c r="F2124" s="404"/>
      <c r="G2124" s="404"/>
      <c r="H2124" s="404"/>
    </row>
    <row r="2125" spans="2:8" x14ac:dyDescent="0.2">
      <c r="B2125" s="404"/>
      <c r="C2125" s="404"/>
      <c r="D2125" s="404"/>
      <c r="E2125" s="404"/>
      <c r="F2125" s="404"/>
      <c r="G2125" s="404"/>
      <c r="H2125" s="404"/>
    </row>
    <row r="2126" spans="2:8" x14ac:dyDescent="0.2">
      <c r="B2126" s="404"/>
      <c r="C2126" s="404"/>
      <c r="D2126" s="404"/>
      <c r="E2126" s="404"/>
      <c r="F2126" s="404"/>
      <c r="G2126" s="404"/>
      <c r="H2126" s="404"/>
    </row>
    <row r="2127" spans="2:8" x14ac:dyDescent="0.2">
      <c r="B2127" s="404"/>
      <c r="C2127" s="404"/>
      <c r="D2127" s="404"/>
      <c r="E2127" s="404"/>
      <c r="F2127" s="404"/>
      <c r="G2127" s="404"/>
      <c r="H2127" s="404"/>
    </row>
    <row r="2128" spans="2:8" x14ac:dyDescent="0.2">
      <c r="B2128" s="404"/>
      <c r="C2128" s="404"/>
      <c r="D2128" s="404"/>
      <c r="E2128" s="404"/>
      <c r="F2128" s="404"/>
      <c r="G2128" s="404"/>
      <c r="H2128" s="404"/>
    </row>
    <row r="2129" spans="2:8" x14ac:dyDescent="0.2">
      <c r="B2129" s="404"/>
      <c r="C2129" s="404"/>
      <c r="D2129" s="404"/>
      <c r="E2129" s="404"/>
      <c r="F2129" s="404"/>
      <c r="G2129" s="404"/>
      <c r="H2129" s="404"/>
    </row>
    <row r="2130" spans="2:8" x14ac:dyDescent="0.2">
      <c r="B2130" s="404"/>
      <c r="C2130" s="404"/>
      <c r="D2130" s="404"/>
      <c r="E2130" s="404"/>
      <c r="F2130" s="404"/>
      <c r="G2130" s="404"/>
      <c r="H2130" s="404"/>
    </row>
    <row r="2131" spans="2:8" x14ac:dyDescent="0.2">
      <c r="B2131" s="404"/>
      <c r="C2131" s="404"/>
      <c r="D2131" s="404"/>
      <c r="E2131" s="404"/>
      <c r="F2131" s="404"/>
      <c r="G2131" s="404"/>
      <c r="H2131" s="404"/>
    </row>
    <row r="2132" spans="2:8" x14ac:dyDescent="0.2">
      <c r="B2132" s="404"/>
      <c r="C2132" s="404"/>
      <c r="D2132" s="404"/>
      <c r="E2132" s="404"/>
      <c r="F2132" s="404"/>
      <c r="G2132" s="404"/>
      <c r="H2132" s="404"/>
    </row>
    <row r="2133" spans="2:8" x14ac:dyDescent="0.2">
      <c r="B2133" s="404"/>
      <c r="C2133" s="404"/>
      <c r="D2133" s="404"/>
      <c r="E2133" s="404"/>
      <c r="F2133" s="404"/>
      <c r="G2133" s="404"/>
      <c r="H2133" s="404"/>
    </row>
    <row r="2134" spans="2:8" x14ac:dyDescent="0.2">
      <c r="B2134" s="404"/>
      <c r="C2134" s="404"/>
      <c r="D2134" s="404"/>
      <c r="E2134" s="404"/>
      <c r="F2134" s="404"/>
      <c r="G2134" s="404"/>
      <c r="H2134" s="404"/>
    </row>
    <row r="2135" spans="2:8" x14ac:dyDescent="0.2">
      <c r="B2135" s="404"/>
      <c r="C2135" s="404"/>
      <c r="D2135" s="404"/>
      <c r="E2135" s="404"/>
      <c r="F2135" s="404"/>
      <c r="G2135" s="404"/>
      <c r="H2135" s="404"/>
    </row>
    <row r="2136" spans="2:8" x14ac:dyDescent="0.2">
      <c r="B2136" s="404"/>
      <c r="C2136" s="404"/>
      <c r="D2136" s="404"/>
      <c r="E2136" s="404"/>
      <c r="F2136" s="404"/>
      <c r="G2136" s="404"/>
      <c r="H2136" s="404"/>
    </row>
    <row r="2137" spans="2:8" x14ac:dyDescent="0.2">
      <c r="B2137" s="404"/>
      <c r="C2137" s="404"/>
      <c r="D2137" s="404"/>
      <c r="E2137" s="404"/>
      <c r="F2137" s="404"/>
      <c r="G2137" s="404"/>
      <c r="H2137" s="404"/>
    </row>
    <row r="2138" spans="2:8" x14ac:dyDescent="0.2">
      <c r="B2138" s="404"/>
      <c r="C2138" s="404"/>
      <c r="D2138" s="404"/>
      <c r="E2138" s="404"/>
      <c r="F2138" s="404"/>
      <c r="G2138" s="404"/>
      <c r="H2138" s="404"/>
    </row>
    <row r="2139" spans="2:8" x14ac:dyDescent="0.2">
      <c r="B2139" s="404"/>
      <c r="C2139" s="404"/>
      <c r="D2139" s="404"/>
      <c r="E2139" s="404"/>
      <c r="F2139" s="404"/>
      <c r="G2139" s="404"/>
      <c r="H2139" s="404"/>
    </row>
    <row r="2140" spans="2:8" x14ac:dyDescent="0.2">
      <c r="B2140" s="404"/>
      <c r="C2140" s="404"/>
      <c r="D2140" s="404"/>
      <c r="E2140" s="404"/>
      <c r="F2140" s="404"/>
      <c r="G2140" s="404"/>
      <c r="H2140" s="404"/>
    </row>
    <row r="2141" spans="2:8" x14ac:dyDescent="0.2">
      <c r="B2141" s="404"/>
      <c r="C2141" s="404"/>
      <c r="D2141" s="404"/>
      <c r="E2141" s="404"/>
      <c r="F2141" s="404"/>
      <c r="G2141" s="404"/>
      <c r="H2141" s="404"/>
    </row>
    <row r="2142" spans="2:8" x14ac:dyDescent="0.2">
      <c r="B2142" s="404"/>
      <c r="C2142" s="404"/>
      <c r="D2142" s="404"/>
      <c r="E2142" s="404"/>
      <c r="F2142" s="404"/>
      <c r="G2142" s="404"/>
      <c r="H2142" s="404"/>
    </row>
    <row r="2143" spans="2:8" x14ac:dyDescent="0.2">
      <c r="B2143" s="404"/>
      <c r="C2143" s="404"/>
      <c r="D2143" s="404"/>
      <c r="E2143" s="404"/>
      <c r="F2143" s="404"/>
      <c r="G2143" s="404"/>
      <c r="H2143" s="404"/>
    </row>
    <row r="2144" spans="2:8" x14ac:dyDescent="0.2">
      <c r="B2144" s="404"/>
      <c r="C2144" s="404"/>
      <c r="D2144" s="404"/>
      <c r="E2144" s="404"/>
      <c r="F2144" s="404"/>
      <c r="G2144" s="404"/>
      <c r="H2144" s="404"/>
    </row>
    <row r="2145" spans="2:8" x14ac:dyDescent="0.2">
      <c r="B2145" s="404"/>
      <c r="C2145" s="404"/>
      <c r="D2145" s="404"/>
      <c r="E2145" s="404"/>
      <c r="F2145" s="404"/>
      <c r="G2145" s="404"/>
      <c r="H2145" s="404"/>
    </row>
    <row r="2146" spans="2:8" x14ac:dyDescent="0.2">
      <c r="B2146" s="404"/>
      <c r="C2146" s="404"/>
      <c r="D2146" s="404"/>
      <c r="E2146" s="404"/>
      <c r="F2146" s="404"/>
      <c r="G2146" s="404"/>
      <c r="H2146" s="404"/>
    </row>
    <row r="2147" spans="2:8" x14ac:dyDescent="0.2">
      <c r="B2147" s="404"/>
      <c r="C2147" s="404"/>
      <c r="D2147" s="404"/>
      <c r="E2147" s="404"/>
      <c r="F2147" s="404"/>
      <c r="G2147" s="404"/>
      <c r="H2147" s="404"/>
    </row>
    <row r="2148" spans="2:8" x14ac:dyDescent="0.2">
      <c r="B2148" s="404"/>
      <c r="C2148" s="404"/>
      <c r="D2148" s="404"/>
      <c r="E2148" s="404"/>
      <c r="F2148" s="404"/>
      <c r="G2148" s="404"/>
      <c r="H2148" s="404"/>
    </row>
    <row r="2149" spans="2:8" x14ac:dyDescent="0.2">
      <c r="B2149" s="404"/>
      <c r="C2149" s="404"/>
      <c r="D2149" s="404"/>
      <c r="E2149" s="404"/>
      <c r="F2149" s="404"/>
      <c r="G2149" s="404"/>
      <c r="H2149" s="404"/>
    </row>
    <row r="2150" spans="2:8" x14ac:dyDescent="0.2">
      <c r="B2150" s="404"/>
      <c r="C2150" s="404"/>
      <c r="D2150" s="404"/>
      <c r="E2150" s="404"/>
      <c r="F2150" s="404"/>
      <c r="G2150" s="404"/>
      <c r="H2150" s="404"/>
    </row>
    <row r="2151" spans="2:8" x14ac:dyDescent="0.2">
      <c r="B2151" s="404"/>
      <c r="C2151" s="404"/>
      <c r="D2151" s="404"/>
      <c r="E2151" s="404"/>
      <c r="F2151" s="404"/>
      <c r="G2151" s="404"/>
      <c r="H2151" s="404"/>
    </row>
    <row r="2152" spans="2:8" x14ac:dyDescent="0.2">
      <c r="B2152" s="404"/>
      <c r="C2152" s="404"/>
      <c r="D2152" s="404"/>
      <c r="E2152" s="404"/>
      <c r="F2152" s="404"/>
      <c r="G2152" s="404"/>
      <c r="H2152" s="404"/>
    </row>
    <row r="2153" spans="2:8" x14ac:dyDescent="0.2">
      <c r="B2153" s="404"/>
      <c r="C2153" s="404"/>
      <c r="D2153" s="404"/>
      <c r="E2153" s="404"/>
      <c r="F2153" s="404"/>
      <c r="G2153" s="404"/>
      <c r="H2153" s="404"/>
    </row>
    <row r="2154" spans="2:8" x14ac:dyDescent="0.2">
      <c r="B2154" s="404"/>
      <c r="C2154" s="404"/>
      <c r="D2154" s="404"/>
      <c r="E2154" s="404"/>
      <c r="F2154" s="404"/>
      <c r="G2154" s="404"/>
      <c r="H2154" s="404"/>
    </row>
    <row r="2155" spans="2:8" x14ac:dyDescent="0.2">
      <c r="B2155" s="404"/>
      <c r="C2155" s="404"/>
      <c r="D2155" s="404"/>
      <c r="E2155" s="404"/>
      <c r="F2155" s="404"/>
      <c r="G2155" s="404"/>
      <c r="H2155" s="404"/>
    </row>
    <row r="2156" spans="2:8" x14ac:dyDescent="0.2">
      <c r="B2156" s="404"/>
      <c r="C2156" s="404"/>
      <c r="D2156" s="404"/>
      <c r="E2156" s="404"/>
      <c r="F2156" s="404"/>
      <c r="G2156" s="404"/>
      <c r="H2156" s="404"/>
    </row>
    <row r="2157" spans="2:8" x14ac:dyDescent="0.2">
      <c r="B2157" s="404"/>
      <c r="C2157" s="404"/>
      <c r="D2157" s="404"/>
      <c r="E2157" s="404"/>
      <c r="F2157" s="404"/>
      <c r="G2157" s="404"/>
      <c r="H2157" s="404"/>
    </row>
    <row r="2158" spans="2:8" x14ac:dyDescent="0.2">
      <c r="B2158" s="404"/>
      <c r="C2158" s="404"/>
      <c r="D2158" s="404"/>
      <c r="E2158" s="404"/>
      <c r="F2158" s="404"/>
      <c r="G2158" s="404"/>
      <c r="H2158" s="404"/>
    </row>
    <row r="2159" spans="2:8" x14ac:dyDescent="0.2">
      <c r="B2159" s="404"/>
      <c r="C2159" s="404"/>
      <c r="D2159" s="404"/>
      <c r="E2159" s="404"/>
      <c r="F2159" s="404"/>
      <c r="G2159" s="404"/>
      <c r="H2159" s="404"/>
    </row>
    <row r="2160" spans="2:8" x14ac:dyDescent="0.2">
      <c r="B2160" s="404"/>
      <c r="C2160" s="404"/>
      <c r="D2160" s="404"/>
      <c r="E2160" s="404"/>
      <c r="F2160" s="404"/>
      <c r="G2160" s="404"/>
      <c r="H2160" s="404"/>
    </row>
    <row r="2161" spans="2:8" x14ac:dyDescent="0.2">
      <c r="B2161" s="404"/>
      <c r="C2161" s="404"/>
      <c r="D2161" s="404"/>
      <c r="E2161" s="404"/>
      <c r="F2161" s="404"/>
      <c r="G2161" s="404"/>
      <c r="H2161" s="404"/>
    </row>
    <row r="2162" spans="2:8" x14ac:dyDescent="0.2">
      <c r="B2162" s="404"/>
      <c r="C2162" s="404"/>
      <c r="D2162" s="404"/>
      <c r="E2162" s="404"/>
      <c r="F2162" s="404"/>
      <c r="G2162" s="404"/>
      <c r="H2162" s="404"/>
    </row>
    <row r="2163" spans="2:8" x14ac:dyDescent="0.2">
      <c r="B2163" s="404"/>
      <c r="C2163" s="404"/>
      <c r="D2163" s="404"/>
      <c r="E2163" s="404"/>
      <c r="F2163" s="404"/>
      <c r="G2163" s="404"/>
      <c r="H2163" s="404"/>
    </row>
    <row r="2164" spans="2:8" x14ac:dyDescent="0.2">
      <c r="B2164" s="404"/>
      <c r="C2164" s="404"/>
      <c r="D2164" s="404"/>
      <c r="E2164" s="404"/>
      <c r="F2164" s="404"/>
      <c r="G2164" s="404"/>
      <c r="H2164" s="404"/>
    </row>
    <row r="2165" spans="2:8" x14ac:dyDescent="0.2">
      <c r="B2165" s="404"/>
      <c r="C2165" s="404"/>
      <c r="D2165" s="404"/>
      <c r="E2165" s="404"/>
      <c r="F2165" s="404"/>
      <c r="G2165" s="404"/>
      <c r="H2165" s="404"/>
    </row>
    <row r="2166" spans="2:8" x14ac:dyDescent="0.2">
      <c r="B2166" s="404"/>
      <c r="C2166" s="404"/>
      <c r="D2166" s="404"/>
      <c r="E2166" s="404"/>
      <c r="F2166" s="404"/>
      <c r="G2166" s="404"/>
      <c r="H2166" s="404"/>
    </row>
    <row r="2167" spans="2:8" x14ac:dyDescent="0.2">
      <c r="B2167" s="404"/>
      <c r="C2167" s="404"/>
      <c r="D2167" s="404"/>
      <c r="E2167" s="404"/>
      <c r="F2167" s="404"/>
      <c r="G2167" s="404"/>
      <c r="H2167" s="404"/>
    </row>
    <row r="2168" spans="2:8" x14ac:dyDescent="0.2">
      <c r="B2168" s="404"/>
      <c r="C2168" s="404"/>
      <c r="D2168" s="404"/>
      <c r="E2168" s="404"/>
      <c r="F2168" s="404"/>
      <c r="G2168" s="404"/>
      <c r="H2168" s="404"/>
    </row>
    <row r="2169" spans="2:8" x14ac:dyDescent="0.2">
      <c r="B2169" s="404"/>
      <c r="C2169" s="404"/>
      <c r="D2169" s="404"/>
      <c r="E2169" s="404"/>
      <c r="F2169" s="404"/>
      <c r="G2169" s="404"/>
      <c r="H2169" s="404"/>
    </row>
    <row r="2170" spans="2:8" x14ac:dyDescent="0.2">
      <c r="B2170" s="404"/>
      <c r="C2170" s="404"/>
      <c r="D2170" s="404"/>
      <c r="E2170" s="404"/>
      <c r="F2170" s="404"/>
      <c r="G2170" s="404"/>
      <c r="H2170" s="404"/>
    </row>
    <row r="2171" spans="2:8" x14ac:dyDescent="0.2">
      <c r="B2171" s="404"/>
      <c r="C2171" s="404"/>
      <c r="D2171" s="404"/>
      <c r="E2171" s="404"/>
      <c r="F2171" s="404"/>
      <c r="G2171" s="404"/>
      <c r="H2171" s="404"/>
    </row>
    <row r="2172" spans="2:8" x14ac:dyDescent="0.2">
      <c r="B2172" s="404"/>
      <c r="C2172" s="404"/>
      <c r="D2172" s="404"/>
      <c r="E2172" s="404"/>
      <c r="F2172" s="404"/>
      <c r="G2172" s="404"/>
      <c r="H2172" s="404"/>
    </row>
    <row r="2173" spans="2:8" x14ac:dyDescent="0.2">
      <c r="B2173" s="404"/>
      <c r="C2173" s="404"/>
      <c r="D2173" s="404"/>
      <c r="E2173" s="404"/>
      <c r="F2173" s="404"/>
      <c r="G2173" s="404"/>
      <c r="H2173" s="404"/>
    </row>
    <row r="2174" spans="2:8" x14ac:dyDescent="0.2">
      <c r="B2174" s="404"/>
      <c r="C2174" s="404"/>
      <c r="D2174" s="404"/>
      <c r="E2174" s="404"/>
      <c r="F2174" s="404"/>
      <c r="G2174" s="404"/>
      <c r="H2174" s="404"/>
    </row>
    <row r="2175" spans="2:8" x14ac:dyDescent="0.2">
      <c r="B2175" s="404"/>
      <c r="C2175" s="404"/>
      <c r="D2175" s="404"/>
      <c r="E2175" s="404"/>
      <c r="F2175" s="404"/>
      <c r="G2175" s="404"/>
      <c r="H2175" s="404"/>
    </row>
    <row r="2176" spans="2:8" x14ac:dyDescent="0.2">
      <c r="B2176" s="404"/>
      <c r="C2176" s="404"/>
      <c r="D2176" s="404"/>
      <c r="E2176" s="404"/>
      <c r="F2176" s="404"/>
      <c r="G2176" s="404"/>
      <c r="H2176" s="404"/>
    </row>
    <row r="2177" spans="2:8" x14ac:dyDescent="0.2">
      <c r="B2177" s="404"/>
      <c r="C2177" s="404"/>
      <c r="D2177" s="404"/>
      <c r="E2177" s="404"/>
      <c r="F2177" s="404"/>
      <c r="G2177" s="404"/>
      <c r="H2177" s="404"/>
    </row>
    <row r="2178" spans="2:8" x14ac:dyDescent="0.2">
      <c r="B2178" s="404"/>
      <c r="C2178" s="404"/>
      <c r="D2178" s="404"/>
      <c r="E2178" s="404"/>
      <c r="F2178" s="404"/>
      <c r="G2178" s="404"/>
      <c r="H2178" s="404"/>
    </row>
    <row r="2179" spans="2:8" x14ac:dyDescent="0.2">
      <c r="B2179" s="404"/>
      <c r="C2179" s="404"/>
      <c r="D2179" s="404"/>
      <c r="E2179" s="404"/>
      <c r="F2179" s="404"/>
      <c r="G2179" s="404"/>
      <c r="H2179" s="404"/>
    </row>
    <row r="2180" spans="2:8" x14ac:dyDescent="0.2">
      <c r="B2180" s="404"/>
      <c r="C2180" s="404"/>
      <c r="D2180" s="404"/>
      <c r="E2180" s="404"/>
      <c r="F2180" s="404"/>
      <c r="G2180" s="404"/>
      <c r="H2180" s="404"/>
    </row>
    <row r="2181" spans="2:8" x14ac:dyDescent="0.2">
      <c r="B2181" s="404"/>
      <c r="C2181" s="404"/>
      <c r="D2181" s="404"/>
      <c r="E2181" s="404"/>
      <c r="F2181" s="404"/>
      <c r="G2181" s="404"/>
      <c r="H2181" s="404"/>
    </row>
    <row r="2182" spans="2:8" x14ac:dyDescent="0.2">
      <c r="B2182" s="404"/>
      <c r="C2182" s="404"/>
      <c r="D2182" s="404"/>
      <c r="E2182" s="404"/>
      <c r="F2182" s="404"/>
      <c r="G2182" s="404"/>
      <c r="H2182" s="404"/>
    </row>
    <row r="2183" spans="2:8" x14ac:dyDescent="0.2">
      <c r="B2183" s="404"/>
      <c r="C2183" s="404"/>
      <c r="D2183" s="404"/>
      <c r="E2183" s="404"/>
      <c r="F2183" s="404"/>
      <c r="G2183" s="404"/>
      <c r="H2183" s="404"/>
    </row>
    <row r="2184" spans="2:8" x14ac:dyDescent="0.2">
      <c r="B2184" s="404"/>
      <c r="C2184" s="404"/>
      <c r="D2184" s="404"/>
      <c r="E2184" s="404"/>
      <c r="F2184" s="404"/>
      <c r="G2184" s="404"/>
      <c r="H2184" s="404"/>
    </row>
    <row r="2185" spans="2:8" x14ac:dyDescent="0.2">
      <c r="B2185" s="404"/>
      <c r="C2185" s="404"/>
      <c r="D2185" s="404"/>
      <c r="E2185" s="404"/>
      <c r="F2185" s="404"/>
      <c r="G2185" s="404"/>
      <c r="H2185" s="404"/>
    </row>
    <row r="2186" spans="2:8" x14ac:dyDescent="0.2">
      <c r="B2186" s="404"/>
      <c r="C2186" s="404"/>
      <c r="D2186" s="404"/>
      <c r="E2186" s="404"/>
      <c r="F2186" s="404"/>
      <c r="G2186" s="404"/>
      <c r="H2186" s="404"/>
    </row>
    <row r="2187" spans="2:8" x14ac:dyDescent="0.2">
      <c r="B2187" s="404"/>
      <c r="C2187" s="404"/>
      <c r="D2187" s="404"/>
      <c r="E2187" s="404"/>
      <c r="F2187" s="404"/>
      <c r="G2187" s="404"/>
      <c r="H2187" s="404"/>
    </row>
    <row r="2188" spans="2:8" x14ac:dyDescent="0.2">
      <c r="B2188" s="404"/>
      <c r="C2188" s="404"/>
      <c r="D2188" s="404"/>
      <c r="E2188" s="404"/>
      <c r="F2188" s="404"/>
      <c r="G2188" s="404"/>
      <c r="H2188" s="404"/>
    </row>
    <row r="2189" spans="2:8" x14ac:dyDescent="0.2">
      <c r="B2189" s="404"/>
      <c r="C2189" s="404"/>
      <c r="D2189" s="404"/>
      <c r="E2189" s="404"/>
      <c r="F2189" s="404"/>
      <c r="G2189" s="404"/>
      <c r="H2189" s="404"/>
    </row>
    <row r="2190" spans="2:8" x14ac:dyDescent="0.2">
      <c r="B2190" s="404"/>
      <c r="C2190" s="404"/>
      <c r="D2190" s="404"/>
      <c r="E2190" s="404"/>
      <c r="F2190" s="404"/>
      <c r="G2190" s="404"/>
      <c r="H2190" s="404"/>
    </row>
    <row r="2191" spans="2:8" x14ac:dyDescent="0.2">
      <c r="B2191" s="404"/>
      <c r="C2191" s="404"/>
      <c r="D2191" s="404"/>
      <c r="E2191" s="404"/>
      <c r="F2191" s="404"/>
      <c r="G2191" s="404"/>
      <c r="H2191" s="404"/>
    </row>
    <row r="2192" spans="2:8" x14ac:dyDescent="0.2">
      <c r="B2192" s="404"/>
      <c r="C2192" s="404"/>
      <c r="D2192" s="404"/>
      <c r="E2192" s="404"/>
      <c r="F2192" s="404"/>
      <c r="G2192" s="404"/>
      <c r="H2192" s="404"/>
    </row>
    <row r="2193" spans="2:8" x14ac:dyDescent="0.2">
      <c r="B2193" s="404"/>
      <c r="C2193" s="404"/>
      <c r="D2193" s="404"/>
      <c r="E2193" s="404"/>
      <c r="F2193" s="404"/>
      <c r="G2193" s="404"/>
      <c r="H2193" s="404"/>
    </row>
    <row r="2194" spans="2:8" x14ac:dyDescent="0.2">
      <c r="B2194" s="404"/>
      <c r="C2194" s="404"/>
      <c r="D2194" s="404"/>
      <c r="E2194" s="404"/>
      <c r="F2194" s="404"/>
      <c r="G2194" s="404"/>
      <c r="H2194" s="404"/>
    </row>
    <row r="2195" spans="2:8" x14ac:dyDescent="0.2">
      <c r="B2195" s="404"/>
      <c r="C2195" s="404"/>
      <c r="D2195" s="404"/>
      <c r="E2195" s="404"/>
      <c r="F2195" s="404"/>
      <c r="G2195" s="404"/>
      <c r="H2195" s="404"/>
    </row>
    <row r="2196" spans="2:8" x14ac:dyDescent="0.2">
      <c r="B2196" s="404"/>
      <c r="C2196" s="404"/>
      <c r="D2196" s="404"/>
      <c r="E2196" s="404"/>
      <c r="F2196" s="404"/>
      <c r="G2196" s="404"/>
      <c r="H2196" s="404"/>
    </row>
    <row r="2197" spans="2:8" x14ac:dyDescent="0.2">
      <c r="B2197" s="404"/>
      <c r="C2197" s="404"/>
      <c r="D2197" s="404"/>
      <c r="E2197" s="404"/>
      <c r="F2197" s="404"/>
      <c r="G2197" s="404"/>
      <c r="H2197" s="404"/>
    </row>
    <row r="2198" spans="2:8" x14ac:dyDescent="0.2">
      <c r="B2198" s="404"/>
      <c r="C2198" s="404"/>
      <c r="D2198" s="404"/>
      <c r="E2198" s="404"/>
      <c r="F2198" s="404"/>
      <c r="G2198" s="404"/>
      <c r="H2198" s="404"/>
    </row>
    <row r="2199" spans="2:8" x14ac:dyDescent="0.2">
      <c r="B2199" s="404"/>
      <c r="C2199" s="404"/>
      <c r="D2199" s="404"/>
      <c r="E2199" s="404"/>
      <c r="F2199" s="404"/>
      <c r="G2199" s="404"/>
      <c r="H2199" s="404"/>
    </row>
    <row r="2200" spans="2:8" x14ac:dyDescent="0.2">
      <c r="B2200" s="404"/>
      <c r="C2200" s="404"/>
      <c r="D2200" s="404"/>
      <c r="E2200" s="404"/>
      <c r="F2200" s="404"/>
      <c r="G2200" s="404"/>
      <c r="H2200" s="404"/>
    </row>
    <row r="2201" spans="2:8" x14ac:dyDescent="0.2">
      <c r="B2201" s="404"/>
      <c r="C2201" s="404"/>
      <c r="D2201" s="404"/>
      <c r="E2201" s="404"/>
      <c r="F2201" s="404"/>
      <c r="G2201" s="404"/>
      <c r="H2201" s="404"/>
    </row>
    <row r="2202" spans="2:8" x14ac:dyDescent="0.2">
      <c r="B2202" s="404"/>
      <c r="C2202" s="404"/>
      <c r="D2202" s="404"/>
      <c r="E2202" s="404"/>
      <c r="F2202" s="404"/>
      <c r="G2202" s="404"/>
      <c r="H2202" s="404"/>
    </row>
    <row r="2203" spans="2:8" x14ac:dyDescent="0.2">
      <c r="B2203" s="404"/>
      <c r="C2203" s="404"/>
      <c r="D2203" s="404"/>
      <c r="E2203" s="404"/>
      <c r="F2203" s="404"/>
      <c r="G2203" s="404"/>
      <c r="H2203" s="404"/>
    </row>
    <row r="2204" spans="2:8" x14ac:dyDescent="0.2">
      <c r="B2204" s="404"/>
      <c r="C2204" s="404"/>
      <c r="D2204" s="404"/>
      <c r="E2204" s="404"/>
      <c r="F2204" s="404"/>
      <c r="G2204" s="404"/>
      <c r="H2204" s="404"/>
    </row>
    <row r="2205" spans="2:8" x14ac:dyDescent="0.2">
      <c r="B2205" s="404"/>
      <c r="C2205" s="404"/>
      <c r="D2205" s="404"/>
      <c r="E2205" s="404"/>
      <c r="F2205" s="404"/>
      <c r="G2205" s="404"/>
      <c r="H2205" s="404"/>
    </row>
    <row r="2206" spans="2:8" x14ac:dyDescent="0.2">
      <c r="B2206" s="404"/>
      <c r="C2206" s="404"/>
      <c r="D2206" s="404"/>
      <c r="E2206" s="404"/>
      <c r="F2206" s="404"/>
      <c r="G2206" s="404"/>
      <c r="H2206" s="404"/>
    </row>
    <row r="2207" spans="2:8" x14ac:dyDescent="0.2">
      <c r="B2207" s="404"/>
      <c r="C2207" s="404"/>
      <c r="D2207" s="404"/>
      <c r="E2207" s="404"/>
      <c r="F2207" s="404"/>
      <c r="G2207" s="404"/>
      <c r="H2207" s="404"/>
    </row>
    <row r="2208" spans="2:8" x14ac:dyDescent="0.2">
      <c r="B2208" s="404"/>
      <c r="C2208" s="404"/>
      <c r="D2208" s="404"/>
      <c r="E2208" s="404"/>
      <c r="F2208" s="404"/>
      <c r="G2208" s="404"/>
      <c r="H2208" s="404"/>
    </row>
    <row r="2209" spans="2:8" x14ac:dyDescent="0.2">
      <c r="B2209" s="404"/>
      <c r="C2209" s="404"/>
      <c r="D2209" s="404"/>
      <c r="E2209" s="404"/>
      <c r="F2209" s="404"/>
      <c r="G2209" s="404"/>
      <c r="H2209" s="404"/>
    </row>
    <row r="2210" spans="2:8" x14ac:dyDescent="0.2">
      <c r="B2210" s="404"/>
      <c r="C2210" s="404"/>
      <c r="D2210" s="404"/>
      <c r="E2210" s="404"/>
      <c r="F2210" s="404"/>
      <c r="G2210" s="404"/>
      <c r="H2210" s="404"/>
    </row>
    <row r="2211" spans="2:8" x14ac:dyDescent="0.2">
      <c r="B2211" s="404"/>
      <c r="C2211" s="404"/>
      <c r="D2211" s="404"/>
      <c r="E2211" s="404"/>
      <c r="F2211" s="404"/>
      <c r="G2211" s="404"/>
      <c r="H2211" s="404"/>
    </row>
    <row r="2212" spans="2:8" x14ac:dyDescent="0.2">
      <c r="B2212" s="404"/>
      <c r="C2212" s="404"/>
      <c r="D2212" s="404"/>
      <c r="E2212" s="404"/>
      <c r="F2212" s="404"/>
      <c r="G2212" s="404"/>
      <c r="H2212" s="404"/>
    </row>
    <row r="2213" spans="2:8" x14ac:dyDescent="0.2">
      <c r="B2213" s="404"/>
      <c r="C2213" s="404"/>
      <c r="D2213" s="404"/>
      <c r="E2213" s="404"/>
      <c r="F2213" s="404"/>
      <c r="G2213" s="404"/>
      <c r="H2213" s="404"/>
    </row>
    <row r="2214" spans="2:8" x14ac:dyDescent="0.2">
      <c r="B2214" s="404"/>
      <c r="C2214" s="404"/>
      <c r="D2214" s="404"/>
      <c r="E2214" s="404"/>
      <c r="F2214" s="404"/>
      <c r="G2214" s="404"/>
      <c r="H2214" s="404"/>
    </row>
    <row r="2215" spans="2:8" x14ac:dyDescent="0.2">
      <c r="B2215" s="404"/>
      <c r="C2215" s="404"/>
      <c r="D2215" s="404"/>
      <c r="E2215" s="404"/>
      <c r="F2215" s="404"/>
      <c r="G2215" s="404"/>
      <c r="H2215" s="404"/>
    </row>
    <row r="2216" spans="2:8" x14ac:dyDescent="0.2">
      <c r="B2216" s="404"/>
      <c r="C2216" s="404"/>
      <c r="D2216" s="404"/>
      <c r="E2216" s="404"/>
      <c r="F2216" s="404"/>
      <c r="G2216" s="404"/>
      <c r="H2216" s="404"/>
    </row>
    <row r="2217" spans="2:8" x14ac:dyDescent="0.2">
      <c r="B2217" s="404"/>
      <c r="C2217" s="404"/>
      <c r="D2217" s="404"/>
      <c r="E2217" s="404"/>
      <c r="F2217" s="404"/>
      <c r="G2217" s="404"/>
      <c r="H2217" s="404"/>
    </row>
    <row r="2218" spans="2:8" x14ac:dyDescent="0.2">
      <c r="B2218" s="404"/>
      <c r="C2218" s="404"/>
      <c r="D2218" s="404"/>
      <c r="E2218" s="404"/>
      <c r="F2218" s="404"/>
      <c r="G2218" s="404"/>
      <c r="H2218" s="404"/>
    </row>
    <row r="2219" spans="2:8" x14ac:dyDescent="0.2">
      <c r="B2219" s="404"/>
      <c r="C2219" s="404"/>
      <c r="D2219" s="404"/>
      <c r="E2219" s="404"/>
      <c r="F2219" s="404"/>
      <c r="G2219" s="404"/>
      <c r="H2219" s="404"/>
    </row>
    <row r="2220" spans="2:8" x14ac:dyDescent="0.2">
      <c r="B2220" s="404"/>
      <c r="C2220" s="404"/>
      <c r="D2220" s="404"/>
      <c r="E2220" s="404"/>
      <c r="F2220" s="404"/>
      <c r="G2220" s="404"/>
      <c r="H2220" s="404"/>
    </row>
    <row r="2221" spans="2:8" x14ac:dyDescent="0.2">
      <c r="B2221" s="404"/>
      <c r="C2221" s="404"/>
      <c r="D2221" s="404"/>
      <c r="E2221" s="404"/>
      <c r="F2221" s="404"/>
      <c r="G2221" s="404"/>
      <c r="H2221" s="404"/>
    </row>
    <row r="2222" spans="2:8" x14ac:dyDescent="0.2">
      <c r="B2222" s="404"/>
      <c r="C2222" s="404"/>
      <c r="D2222" s="404"/>
      <c r="E2222" s="404"/>
      <c r="F2222" s="404"/>
      <c r="G2222" s="404"/>
      <c r="H2222" s="404"/>
    </row>
    <row r="2223" spans="2:8" x14ac:dyDescent="0.2">
      <c r="B2223" s="404"/>
      <c r="C2223" s="404"/>
      <c r="D2223" s="404"/>
      <c r="E2223" s="404"/>
      <c r="F2223" s="404"/>
      <c r="G2223" s="404"/>
      <c r="H2223" s="404"/>
    </row>
    <row r="2224" spans="2:8" x14ac:dyDescent="0.2">
      <c r="B2224" s="404"/>
      <c r="C2224" s="404"/>
      <c r="D2224" s="404"/>
      <c r="E2224" s="404"/>
      <c r="F2224" s="404"/>
      <c r="G2224" s="404"/>
      <c r="H2224" s="404"/>
    </row>
    <row r="2225" spans="2:8" x14ac:dyDescent="0.2">
      <c r="B2225" s="404"/>
      <c r="C2225" s="404"/>
      <c r="D2225" s="404"/>
      <c r="E2225" s="404"/>
      <c r="F2225" s="404"/>
      <c r="G2225" s="404"/>
      <c r="H2225" s="404"/>
    </row>
    <row r="2226" spans="2:8" x14ac:dyDescent="0.2">
      <c r="B2226" s="404"/>
      <c r="C2226" s="404"/>
      <c r="D2226" s="404"/>
      <c r="E2226" s="404"/>
      <c r="F2226" s="404"/>
      <c r="G2226" s="404"/>
      <c r="H2226" s="404"/>
    </row>
    <row r="2227" spans="2:8" x14ac:dyDescent="0.2">
      <c r="B2227" s="404"/>
      <c r="C2227" s="404"/>
      <c r="D2227" s="404"/>
      <c r="E2227" s="404"/>
      <c r="F2227" s="404"/>
      <c r="G2227" s="404"/>
      <c r="H2227" s="404"/>
    </row>
    <row r="2228" spans="2:8" x14ac:dyDescent="0.2">
      <c r="B2228" s="404"/>
      <c r="C2228" s="404"/>
      <c r="D2228" s="404"/>
      <c r="E2228" s="404"/>
      <c r="F2228" s="404"/>
      <c r="G2228" s="404"/>
      <c r="H2228" s="404"/>
    </row>
    <row r="2229" spans="2:8" x14ac:dyDescent="0.2">
      <c r="B2229" s="404"/>
      <c r="C2229" s="404"/>
      <c r="D2229" s="404"/>
      <c r="E2229" s="404"/>
      <c r="F2229" s="404"/>
      <c r="G2229" s="404"/>
      <c r="H2229" s="404"/>
    </row>
    <row r="2230" spans="2:8" x14ac:dyDescent="0.2">
      <c r="B2230" s="404"/>
      <c r="C2230" s="404"/>
      <c r="D2230" s="404"/>
      <c r="E2230" s="404"/>
      <c r="F2230" s="404"/>
      <c r="G2230" s="404"/>
      <c r="H2230" s="404"/>
    </row>
    <row r="2231" spans="2:8" x14ac:dyDescent="0.2">
      <c r="B2231" s="404"/>
      <c r="C2231" s="404"/>
      <c r="D2231" s="404"/>
      <c r="E2231" s="404"/>
      <c r="F2231" s="404"/>
      <c r="G2231" s="404"/>
      <c r="H2231" s="404"/>
    </row>
    <row r="2232" spans="2:8" x14ac:dyDescent="0.2">
      <c r="B2232" s="404"/>
      <c r="C2232" s="404"/>
      <c r="D2232" s="404"/>
      <c r="E2232" s="404"/>
      <c r="F2232" s="404"/>
      <c r="G2232" s="404"/>
      <c r="H2232" s="404"/>
    </row>
    <row r="2233" spans="2:8" x14ac:dyDescent="0.2">
      <c r="B2233" s="404"/>
      <c r="C2233" s="404"/>
      <c r="D2233" s="404"/>
      <c r="E2233" s="404"/>
      <c r="F2233" s="404"/>
      <c r="G2233" s="404"/>
      <c r="H2233" s="404"/>
    </row>
    <row r="2234" spans="2:8" x14ac:dyDescent="0.2">
      <c r="B2234" s="404"/>
      <c r="C2234" s="404"/>
      <c r="D2234" s="404"/>
      <c r="E2234" s="404"/>
      <c r="F2234" s="404"/>
      <c r="G2234" s="404"/>
      <c r="H2234" s="404"/>
    </row>
    <row r="2235" spans="2:8" x14ac:dyDescent="0.2">
      <c r="B2235" s="404"/>
      <c r="C2235" s="404"/>
      <c r="D2235" s="404"/>
      <c r="E2235" s="404"/>
      <c r="F2235" s="404"/>
      <c r="G2235" s="404"/>
      <c r="H2235" s="404"/>
    </row>
    <row r="2236" spans="2:8" x14ac:dyDescent="0.2">
      <c r="B2236" s="404"/>
      <c r="C2236" s="404"/>
      <c r="D2236" s="404"/>
      <c r="E2236" s="404"/>
      <c r="F2236" s="404"/>
      <c r="G2236" s="404"/>
      <c r="H2236" s="404"/>
    </row>
    <row r="2237" spans="2:8" x14ac:dyDescent="0.2">
      <c r="B2237" s="404"/>
      <c r="C2237" s="404"/>
      <c r="D2237" s="404"/>
      <c r="E2237" s="404"/>
      <c r="F2237" s="404"/>
      <c r="G2237" s="404"/>
      <c r="H2237" s="404"/>
    </row>
    <row r="2238" spans="2:8" x14ac:dyDescent="0.2">
      <c r="B2238" s="404"/>
      <c r="C2238" s="404"/>
      <c r="D2238" s="404"/>
      <c r="E2238" s="404"/>
      <c r="F2238" s="404"/>
      <c r="G2238" s="404"/>
      <c r="H2238" s="404"/>
    </row>
    <row r="2239" spans="2:8" x14ac:dyDescent="0.2">
      <c r="B2239" s="404"/>
      <c r="C2239" s="404"/>
      <c r="D2239" s="404"/>
      <c r="E2239" s="404"/>
      <c r="F2239" s="404"/>
      <c r="G2239" s="404"/>
      <c r="H2239" s="404"/>
    </row>
    <row r="2240" spans="2:8" x14ac:dyDescent="0.2">
      <c r="B2240" s="404"/>
      <c r="C2240" s="404"/>
      <c r="D2240" s="404"/>
      <c r="E2240" s="404"/>
      <c r="F2240" s="404"/>
      <c r="G2240" s="404"/>
      <c r="H2240" s="404"/>
    </row>
    <row r="2241" spans="2:8" x14ac:dyDescent="0.2">
      <c r="B2241" s="404"/>
      <c r="C2241" s="404"/>
      <c r="D2241" s="404"/>
      <c r="E2241" s="404"/>
      <c r="F2241" s="404"/>
      <c r="G2241" s="404"/>
      <c r="H2241" s="404"/>
    </row>
    <row r="2242" spans="2:8" x14ac:dyDescent="0.2">
      <c r="B2242" s="404"/>
      <c r="C2242" s="404"/>
      <c r="D2242" s="404"/>
      <c r="E2242" s="404"/>
      <c r="F2242" s="404"/>
      <c r="G2242" s="404"/>
      <c r="H2242" s="404"/>
    </row>
    <row r="2243" spans="2:8" x14ac:dyDescent="0.2">
      <c r="B2243" s="404"/>
      <c r="C2243" s="404"/>
      <c r="D2243" s="404"/>
      <c r="E2243" s="404"/>
      <c r="F2243" s="404"/>
      <c r="G2243" s="404"/>
      <c r="H2243" s="404"/>
    </row>
    <row r="2244" spans="2:8" x14ac:dyDescent="0.2">
      <c r="B2244" s="404"/>
      <c r="C2244" s="404"/>
      <c r="D2244" s="404"/>
      <c r="E2244" s="404"/>
      <c r="F2244" s="404"/>
      <c r="G2244" s="404"/>
      <c r="H2244" s="404"/>
    </row>
    <row r="2245" spans="2:8" x14ac:dyDescent="0.2">
      <c r="B2245" s="404"/>
      <c r="C2245" s="404"/>
      <c r="D2245" s="404"/>
      <c r="E2245" s="404"/>
      <c r="F2245" s="404"/>
      <c r="G2245" s="404"/>
      <c r="H2245" s="404"/>
    </row>
    <row r="2246" spans="2:8" x14ac:dyDescent="0.2">
      <c r="B2246" s="404"/>
      <c r="C2246" s="404"/>
      <c r="D2246" s="404"/>
      <c r="E2246" s="404"/>
      <c r="F2246" s="404"/>
      <c r="G2246" s="404"/>
      <c r="H2246" s="404"/>
    </row>
    <row r="2247" spans="2:8" x14ac:dyDescent="0.2">
      <c r="B2247" s="404"/>
      <c r="C2247" s="404"/>
      <c r="D2247" s="404"/>
      <c r="E2247" s="404"/>
      <c r="F2247" s="404"/>
      <c r="G2247" s="404"/>
      <c r="H2247" s="404"/>
    </row>
    <row r="2248" spans="2:8" x14ac:dyDescent="0.2">
      <c r="B2248" s="404"/>
      <c r="C2248" s="404"/>
      <c r="D2248" s="404"/>
      <c r="E2248" s="404"/>
      <c r="F2248" s="404"/>
      <c r="G2248" s="404"/>
      <c r="H2248" s="404"/>
    </row>
    <row r="2249" spans="2:8" x14ac:dyDescent="0.2">
      <c r="B2249" s="404"/>
      <c r="C2249" s="404"/>
      <c r="D2249" s="404"/>
      <c r="E2249" s="404"/>
      <c r="F2249" s="404"/>
      <c r="G2249" s="404"/>
      <c r="H2249" s="404"/>
    </row>
    <row r="2250" spans="2:8" x14ac:dyDescent="0.2">
      <c r="B2250" s="404"/>
      <c r="C2250" s="404"/>
      <c r="D2250" s="404"/>
      <c r="E2250" s="404"/>
      <c r="F2250" s="404"/>
      <c r="G2250" s="404"/>
      <c r="H2250" s="404"/>
    </row>
    <row r="2251" spans="2:8" x14ac:dyDescent="0.2">
      <c r="B2251" s="404"/>
      <c r="C2251" s="404"/>
      <c r="D2251" s="404"/>
      <c r="E2251" s="404"/>
      <c r="F2251" s="404"/>
      <c r="G2251" s="404"/>
      <c r="H2251" s="404"/>
    </row>
    <row r="2252" spans="2:8" x14ac:dyDescent="0.2">
      <c r="B2252" s="404"/>
      <c r="C2252" s="404"/>
      <c r="D2252" s="404"/>
      <c r="E2252" s="404"/>
      <c r="F2252" s="404"/>
      <c r="G2252" s="404"/>
      <c r="H2252" s="404"/>
    </row>
    <row r="2253" spans="2:8" x14ac:dyDescent="0.2">
      <c r="B2253" s="404"/>
      <c r="C2253" s="404"/>
      <c r="D2253" s="404"/>
      <c r="E2253" s="404"/>
      <c r="F2253" s="404"/>
      <c r="G2253" s="404"/>
      <c r="H2253" s="404"/>
    </row>
    <row r="2254" spans="2:8" x14ac:dyDescent="0.2">
      <c r="B2254" s="404"/>
      <c r="C2254" s="404"/>
      <c r="D2254" s="404"/>
      <c r="E2254" s="404"/>
      <c r="F2254" s="404"/>
      <c r="G2254" s="404"/>
      <c r="H2254" s="404"/>
    </row>
    <row r="2255" spans="2:8" x14ac:dyDescent="0.2">
      <c r="B2255" s="404"/>
      <c r="C2255" s="404"/>
      <c r="D2255" s="404"/>
      <c r="E2255" s="404"/>
      <c r="F2255" s="404"/>
      <c r="G2255" s="404"/>
      <c r="H2255" s="404"/>
    </row>
    <row r="2256" spans="2:8" x14ac:dyDescent="0.2">
      <c r="B2256" s="404"/>
      <c r="C2256" s="404"/>
      <c r="D2256" s="404"/>
      <c r="E2256" s="404"/>
      <c r="F2256" s="404"/>
      <c r="G2256" s="404"/>
      <c r="H2256" s="404"/>
    </row>
    <row r="2257" spans="2:8" x14ac:dyDescent="0.2">
      <c r="B2257" s="404"/>
      <c r="C2257" s="404"/>
      <c r="D2257" s="404"/>
      <c r="E2257" s="404"/>
      <c r="F2257" s="404"/>
      <c r="G2257" s="404"/>
      <c r="H2257" s="404"/>
    </row>
    <row r="2258" spans="2:8" x14ac:dyDescent="0.2">
      <c r="B2258" s="404"/>
      <c r="C2258" s="404"/>
      <c r="D2258" s="404"/>
      <c r="E2258" s="404"/>
      <c r="F2258" s="404"/>
      <c r="G2258" s="404"/>
      <c r="H2258" s="404"/>
    </row>
    <row r="2259" spans="2:8" x14ac:dyDescent="0.2">
      <c r="B2259" s="404"/>
      <c r="C2259" s="404"/>
      <c r="D2259" s="404"/>
      <c r="E2259" s="404"/>
      <c r="F2259" s="404"/>
      <c r="G2259" s="404"/>
      <c r="H2259" s="404"/>
    </row>
    <row r="2260" spans="2:8" x14ac:dyDescent="0.2">
      <c r="B2260" s="404"/>
      <c r="C2260" s="404"/>
      <c r="D2260" s="404"/>
      <c r="E2260" s="404"/>
      <c r="F2260" s="404"/>
      <c r="G2260" s="404"/>
      <c r="H2260" s="404"/>
    </row>
    <row r="2261" spans="2:8" x14ac:dyDescent="0.2">
      <c r="B2261" s="404"/>
      <c r="C2261" s="404"/>
      <c r="D2261" s="404"/>
      <c r="E2261" s="404"/>
      <c r="F2261" s="404"/>
      <c r="G2261" s="404"/>
      <c r="H2261" s="404"/>
    </row>
    <row r="2262" spans="2:8" x14ac:dyDescent="0.2">
      <c r="B2262" s="404"/>
      <c r="C2262" s="404"/>
      <c r="D2262" s="404"/>
      <c r="E2262" s="404"/>
      <c r="F2262" s="404"/>
      <c r="G2262" s="404"/>
      <c r="H2262" s="404"/>
    </row>
    <row r="2263" spans="2:8" x14ac:dyDescent="0.2">
      <c r="B2263" s="404"/>
      <c r="C2263" s="404"/>
      <c r="D2263" s="404"/>
      <c r="E2263" s="404"/>
      <c r="F2263" s="404"/>
      <c r="G2263" s="404"/>
      <c r="H2263" s="404"/>
    </row>
    <row r="2264" spans="2:8" x14ac:dyDescent="0.2">
      <c r="B2264" s="404"/>
      <c r="C2264" s="404"/>
      <c r="D2264" s="404"/>
      <c r="E2264" s="404"/>
      <c r="F2264" s="404"/>
      <c r="G2264" s="404"/>
      <c r="H2264" s="404"/>
    </row>
    <row r="2265" spans="2:8" x14ac:dyDescent="0.2">
      <c r="B2265" s="404"/>
      <c r="C2265" s="404"/>
      <c r="D2265" s="404"/>
      <c r="E2265" s="404"/>
      <c r="F2265" s="404"/>
      <c r="G2265" s="404"/>
      <c r="H2265" s="404"/>
    </row>
    <row r="2266" spans="2:8" x14ac:dyDescent="0.2">
      <c r="B2266" s="404"/>
      <c r="C2266" s="404"/>
      <c r="D2266" s="404"/>
      <c r="E2266" s="404"/>
      <c r="F2266" s="404"/>
      <c r="G2266" s="404"/>
      <c r="H2266" s="404"/>
    </row>
    <row r="2267" spans="2:8" x14ac:dyDescent="0.2">
      <c r="B2267" s="404"/>
      <c r="C2267" s="404"/>
      <c r="D2267" s="404"/>
      <c r="E2267" s="404"/>
      <c r="F2267" s="404"/>
      <c r="G2267" s="404"/>
      <c r="H2267" s="404"/>
    </row>
    <row r="2268" spans="2:8" x14ac:dyDescent="0.2">
      <c r="B2268" s="404"/>
      <c r="C2268" s="404"/>
      <c r="D2268" s="404"/>
      <c r="E2268" s="404"/>
      <c r="F2268" s="404"/>
      <c r="G2268" s="404"/>
      <c r="H2268" s="404"/>
    </row>
    <row r="2269" spans="2:8" x14ac:dyDescent="0.2">
      <c r="B2269" s="404"/>
      <c r="C2269" s="404"/>
      <c r="D2269" s="404"/>
      <c r="E2269" s="404"/>
      <c r="F2269" s="404"/>
      <c r="G2269" s="404"/>
      <c r="H2269" s="404"/>
    </row>
    <row r="2270" spans="2:8" x14ac:dyDescent="0.2">
      <c r="B2270" s="404"/>
      <c r="C2270" s="404"/>
      <c r="D2270" s="404"/>
      <c r="E2270" s="404"/>
      <c r="F2270" s="404"/>
      <c r="G2270" s="404"/>
      <c r="H2270" s="404"/>
    </row>
    <row r="2271" spans="2:8" x14ac:dyDescent="0.2">
      <c r="B2271" s="404"/>
      <c r="C2271" s="404"/>
      <c r="D2271" s="404"/>
      <c r="E2271" s="404"/>
      <c r="F2271" s="404"/>
      <c r="G2271" s="404"/>
      <c r="H2271" s="404"/>
    </row>
    <row r="2272" spans="2:8" x14ac:dyDescent="0.2">
      <c r="B2272" s="404"/>
      <c r="C2272" s="404"/>
      <c r="D2272" s="404"/>
      <c r="E2272" s="404"/>
      <c r="F2272" s="404"/>
      <c r="G2272" s="404"/>
      <c r="H2272" s="404"/>
    </row>
    <row r="2273" spans="2:8" x14ac:dyDescent="0.2">
      <c r="B2273" s="404"/>
      <c r="C2273" s="404"/>
      <c r="D2273" s="404"/>
      <c r="E2273" s="404"/>
      <c r="F2273" s="404"/>
      <c r="G2273" s="404"/>
      <c r="H2273" s="404"/>
    </row>
    <row r="2274" spans="2:8" x14ac:dyDescent="0.2">
      <c r="B2274" s="404"/>
      <c r="C2274" s="404"/>
      <c r="D2274" s="404"/>
      <c r="E2274" s="404"/>
      <c r="F2274" s="404"/>
      <c r="G2274" s="404"/>
      <c r="H2274" s="404"/>
    </row>
    <row r="2275" spans="2:8" x14ac:dyDescent="0.2">
      <c r="B2275" s="404"/>
      <c r="C2275" s="404"/>
      <c r="D2275" s="404"/>
      <c r="E2275" s="404"/>
      <c r="F2275" s="404"/>
      <c r="G2275" s="404"/>
      <c r="H2275" s="404"/>
    </row>
    <row r="2276" spans="2:8" x14ac:dyDescent="0.2">
      <c r="B2276" s="404"/>
      <c r="C2276" s="404"/>
      <c r="D2276" s="404"/>
      <c r="E2276" s="404"/>
      <c r="F2276" s="404"/>
      <c r="G2276" s="404"/>
      <c r="H2276" s="404"/>
    </row>
    <row r="2277" spans="2:8" x14ac:dyDescent="0.2">
      <c r="B2277" s="404"/>
      <c r="C2277" s="404"/>
      <c r="D2277" s="404"/>
      <c r="E2277" s="404"/>
      <c r="F2277" s="404"/>
      <c r="G2277" s="404"/>
      <c r="H2277" s="404"/>
    </row>
    <row r="2278" spans="2:8" x14ac:dyDescent="0.2">
      <c r="B2278" s="404"/>
      <c r="C2278" s="404"/>
      <c r="D2278" s="404"/>
      <c r="E2278" s="404"/>
      <c r="F2278" s="404"/>
      <c r="G2278" s="404"/>
      <c r="H2278" s="404"/>
    </row>
    <row r="2279" spans="2:8" x14ac:dyDescent="0.2">
      <c r="B2279" s="404"/>
      <c r="C2279" s="404"/>
      <c r="D2279" s="404"/>
      <c r="E2279" s="404"/>
      <c r="F2279" s="404"/>
      <c r="G2279" s="404"/>
      <c r="H2279" s="404"/>
    </row>
    <row r="2280" spans="2:8" x14ac:dyDescent="0.2">
      <c r="B2280" s="404"/>
      <c r="C2280" s="404"/>
      <c r="D2280" s="404"/>
      <c r="E2280" s="404"/>
      <c r="F2280" s="404"/>
      <c r="G2280" s="404"/>
      <c r="H2280" s="404"/>
    </row>
    <row r="2281" spans="2:8" x14ac:dyDescent="0.2">
      <c r="B2281" s="404"/>
      <c r="C2281" s="404"/>
      <c r="D2281" s="404"/>
      <c r="E2281" s="404"/>
      <c r="F2281" s="404"/>
      <c r="G2281" s="404"/>
      <c r="H2281" s="404"/>
    </row>
    <row r="2282" spans="2:8" x14ac:dyDescent="0.2">
      <c r="B2282" s="404"/>
      <c r="C2282" s="404"/>
      <c r="D2282" s="404"/>
      <c r="E2282" s="404"/>
      <c r="F2282" s="404"/>
      <c r="G2282" s="404"/>
      <c r="H2282" s="404"/>
    </row>
    <row r="2283" spans="2:8" x14ac:dyDescent="0.2">
      <c r="B2283" s="404"/>
      <c r="C2283" s="404"/>
      <c r="D2283" s="404"/>
      <c r="E2283" s="404"/>
      <c r="F2283" s="404"/>
      <c r="G2283" s="404"/>
      <c r="H2283" s="404"/>
    </row>
    <row r="2284" spans="2:8" x14ac:dyDescent="0.2">
      <c r="B2284" s="404"/>
      <c r="C2284" s="404"/>
      <c r="D2284" s="404"/>
      <c r="E2284" s="404"/>
      <c r="F2284" s="404"/>
      <c r="G2284" s="404"/>
      <c r="H2284" s="404"/>
    </row>
    <row r="2285" spans="2:8" x14ac:dyDescent="0.2">
      <c r="B2285" s="404"/>
      <c r="C2285" s="404"/>
      <c r="D2285" s="404"/>
      <c r="E2285" s="404"/>
      <c r="F2285" s="404"/>
      <c r="G2285" s="404"/>
      <c r="H2285" s="404"/>
    </row>
    <row r="2286" spans="2:8" x14ac:dyDescent="0.2">
      <c r="B2286" s="404"/>
      <c r="C2286" s="404"/>
      <c r="D2286" s="404"/>
      <c r="E2286" s="404"/>
      <c r="F2286" s="404"/>
      <c r="G2286" s="404"/>
      <c r="H2286" s="404"/>
    </row>
    <row r="2287" spans="2:8" x14ac:dyDescent="0.2">
      <c r="B2287" s="404"/>
      <c r="C2287" s="404"/>
      <c r="D2287" s="404"/>
      <c r="E2287" s="404"/>
      <c r="F2287" s="404"/>
      <c r="G2287" s="404"/>
      <c r="H2287" s="404"/>
    </row>
    <row r="2288" spans="2:8" x14ac:dyDescent="0.2">
      <c r="B2288" s="404"/>
      <c r="C2288" s="404"/>
      <c r="D2288" s="404"/>
      <c r="E2288" s="404"/>
      <c r="F2288" s="404"/>
      <c r="G2288" s="404"/>
      <c r="H2288" s="404"/>
    </row>
    <row r="2289" spans="2:8" x14ac:dyDescent="0.2">
      <c r="B2289" s="404"/>
      <c r="C2289" s="404"/>
      <c r="D2289" s="404"/>
      <c r="E2289" s="404"/>
      <c r="F2289" s="404"/>
      <c r="G2289" s="404"/>
      <c r="H2289" s="404"/>
    </row>
    <row r="2290" spans="2:8" x14ac:dyDescent="0.2">
      <c r="B2290" s="404"/>
      <c r="C2290" s="404"/>
      <c r="D2290" s="404"/>
      <c r="E2290" s="404"/>
      <c r="F2290" s="404"/>
      <c r="G2290" s="404"/>
      <c r="H2290" s="404"/>
    </row>
    <row r="2291" spans="2:8" x14ac:dyDescent="0.2">
      <c r="B2291" s="404"/>
      <c r="C2291" s="404"/>
      <c r="D2291" s="404"/>
      <c r="E2291" s="404"/>
      <c r="F2291" s="404"/>
      <c r="G2291" s="404"/>
      <c r="H2291" s="404"/>
    </row>
    <row r="2292" spans="2:8" x14ac:dyDescent="0.2">
      <c r="B2292" s="404"/>
      <c r="C2292" s="404"/>
      <c r="D2292" s="404"/>
      <c r="E2292" s="404"/>
      <c r="F2292" s="404"/>
      <c r="G2292" s="404"/>
      <c r="H2292" s="404"/>
    </row>
    <row r="2293" spans="2:8" x14ac:dyDescent="0.2">
      <c r="B2293" s="404"/>
      <c r="C2293" s="404"/>
      <c r="D2293" s="404"/>
      <c r="E2293" s="404"/>
      <c r="F2293" s="404"/>
      <c r="G2293" s="404"/>
      <c r="H2293" s="404"/>
    </row>
    <row r="2294" spans="2:8" x14ac:dyDescent="0.2">
      <c r="B2294" s="404"/>
      <c r="C2294" s="404"/>
      <c r="D2294" s="404"/>
      <c r="E2294" s="404"/>
      <c r="F2294" s="404"/>
      <c r="G2294" s="404"/>
      <c r="H2294" s="404"/>
    </row>
    <row r="2295" spans="2:8" x14ac:dyDescent="0.2">
      <c r="B2295" s="404"/>
      <c r="C2295" s="404"/>
      <c r="D2295" s="404"/>
      <c r="E2295" s="404"/>
      <c r="F2295" s="404"/>
      <c r="G2295" s="404"/>
      <c r="H2295" s="404"/>
    </row>
    <row r="2296" spans="2:8" x14ac:dyDescent="0.2">
      <c r="B2296" s="404"/>
      <c r="C2296" s="404"/>
      <c r="D2296" s="404"/>
      <c r="E2296" s="404"/>
      <c r="F2296" s="404"/>
      <c r="G2296" s="404"/>
      <c r="H2296" s="404"/>
    </row>
    <row r="2297" spans="2:8" x14ac:dyDescent="0.2">
      <c r="B2297" s="404"/>
      <c r="C2297" s="404"/>
      <c r="D2297" s="404"/>
      <c r="E2297" s="404"/>
      <c r="F2297" s="404"/>
      <c r="G2297" s="404"/>
      <c r="H2297" s="404"/>
    </row>
    <row r="2298" spans="2:8" x14ac:dyDescent="0.2">
      <c r="B2298" s="404"/>
      <c r="C2298" s="404"/>
      <c r="D2298" s="404"/>
      <c r="E2298" s="404"/>
      <c r="F2298" s="404"/>
      <c r="G2298" s="404"/>
      <c r="H2298" s="404"/>
    </row>
    <row r="2299" spans="2:8" x14ac:dyDescent="0.2">
      <c r="B2299" s="404"/>
      <c r="C2299" s="404"/>
      <c r="D2299" s="404"/>
      <c r="E2299" s="404"/>
      <c r="F2299" s="404"/>
      <c r="G2299" s="404"/>
      <c r="H2299" s="404"/>
    </row>
    <row r="2300" spans="2:8" x14ac:dyDescent="0.2">
      <c r="B2300" s="404"/>
      <c r="C2300" s="404"/>
      <c r="D2300" s="404"/>
      <c r="E2300" s="404"/>
      <c r="F2300" s="404"/>
      <c r="G2300" s="404"/>
      <c r="H2300" s="404"/>
    </row>
    <row r="2301" spans="2:8" x14ac:dyDescent="0.2">
      <c r="B2301" s="404"/>
      <c r="C2301" s="404"/>
      <c r="D2301" s="404"/>
      <c r="E2301" s="404"/>
      <c r="F2301" s="404"/>
      <c r="G2301" s="404"/>
      <c r="H2301" s="404"/>
    </row>
    <row r="2302" spans="2:8" x14ac:dyDescent="0.2">
      <c r="B2302" s="404"/>
      <c r="C2302" s="404"/>
      <c r="D2302" s="404"/>
      <c r="E2302" s="404"/>
      <c r="F2302" s="404"/>
      <c r="G2302" s="404"/>
      <c r="H2302" s="404"/>
    </row>
    <row r="2303" spans="2:8" x14ac:dyDescent="0.2">
      <c r="B2303" s="404"/>
      <c r="C2303" s="404"/>
      <c r="D2303" s="404"/>
      <c r="E2303" s="404"/>
      <c r="F2303" s="404"/>
      <c r="G2303" s="404"/>
      <c r="H2303" s="404"/>
    </row>
    <row r="2304" spans="2:8" x14ac:dyDescent="0.2">
      <c r="B2304" s="404"/>
      <c r="C2304" s="404"/>
      <c r="D2304" s="404"/>
      <c r="E2304" s="404"/>
      <c r="F2304" s="404"/>
      <c r="G2304" s="404"/>
      <c r="H2304" s="404"/>
    </row>
    <row r="2305" spans="2:8" x14ac:dyDescent="0.2">
      <c r="B2305" s="404"/>
      <c r="C2305" s="404"/>
      <c r="D2305" s="404"/>
      <c r="E2305" s="404"/>
      <c r="F2305" s="404"/>
      <c r="G2305" s="404"/>
      <c r="H2305" s="404"/>
    </row>
    <row r="2306" spans="2:8" x14ac:dyDescent="0.2">
      <c r="B2306" s="404"/>
      <c r="C2306" s="404"/>
      <c r="D2306" s="404"/>
      <c r="E2306" s="404"/>
      <c r="F2306" s="404"/>
      <c r="G2306" s="404"/>
      <c r="H2306" s="404"/>
    </row>
    <row r="2307" spans="2:8" x14ac:dyDescent="0.2">
      <c r="B2307" s="404"/>
      <c r="C2307" s="404"/>
      <c r="D2307" s="404"/>
      <c r="E2307" s="404"/>
      <c r="F2307" s="404"/>
      <c r="G2307" s="404"/>
      <c r="H2307" s="404"/>
    </row>
    <row r="2308" spans="2:8" x14ac:dyDescent="0.2">
      <c r="B2308" s="404"/>
      <c r="C2308" s="404"/>
      <c r="D2308" s="404"/>
      <c r="E2308" s="404"/>
      <c r="F2308" s="404"/>
      <c r="G2308" s="404"/>
      <c r="H2308" s="404"/>
    </row>
    <row r="2309" spans="2:8" x14ac:dyDescent="0.2">
      <c r="B2309" s="404"/>
      <c r="C2309" s="404"/>
      <c r="D2309" s="404"/>
      <c r="E2309" s="404"/>
      <c r="F2309" s="404"/>
      <c r="G2309" s="404"/>
      <c r="H2309" s="404"/>
    </row>
    <row r="2310" spans="2:8" x14ac:dyDescent="0.2">
      <c r="B2310" s="404"/>
      <c r="C2310" s="404"/>
      <c r="D2310" s="404"/>
      <c r="E2310" s="404"/>
      <c r="F2310" s="404"/>
      <c r="G2310" s="404"/>
      <c r="H2310" s="404"/>
    </row>
    <row r="2311" spans="2:8" x14ac:dyDescent="0.2">
      <c r="B2311" s="404"/>
      <c r="C2311" s="404"/>
      <c r="D2311" s="404"/>
      <c r="E2311" s="404"/>
      <c r="F2311" s="404"/>
      <c r="G2311" s="404"/>
      <c r="H2311" s="404"/>
    </row>
    <row r="2312" spans="2:8" x14ac:dyDescent="0.2">
      <c r="B2312" s="404"/>
      <c r="C2312" s="404"/>
      <c r="D2312" s="404"/>
      <c r="E2312" s="404"/>
      <c r="F2312" s="404"/>
      <c r="G2312" s="404"/>
      <c r="H2312" s="404"/>
    </row>
    <row r="2313" spans="2:8" x14ac:dyDescent="0.2">
      <c r="B2313" s="404"/>
      <c r="C2313" s="404"/>
      <c r="D2313" s="404"/>
      <c r="E2313" s="404"/>
      <c r="F2313" s="404"/>
      <c r="G2313" s="404"/>
      <c r="H2313" s="404"/>
    </row>
    <row r="2314" spans="2:8" x14ac:dyDescent="0.2">
      <c r="B2314" s="404"/>
      <c r="C2314" s="404"/>
      <c r="D2314" s="404"/>
      <c r="E2314" s="404"/>
      <c r="F2314" s="404"/>
      <c r="G2314" s="404"/>
      <c r="H2314" s="404"/>
    </row>
    <row r="2315" spans="2:8" x14ac:dyDescent="0.2">
      <c r="B2315" s="404"/>
      <c r="C2315" s="404"/>
      <c r="D2315" s="404"/>
      <c r="E2315" s="404"/>
      <c r="F2315" s="404"/>
      <c r="G2315" s="404"/>
      <c r="H2315" s="404"/>
    </row>
    <row r="2316" spans="2:8" x14ac:dyDescent="0.2">
      <c r="B2316" s="404"/>
      <c r="C2316" s="404"/>
      <c r="D2316" s="404"/>
      <c r="E2316" s="404"/>
      <c r="F2316" s="404"/>
      <c r="G2316" s="404"/>
      <c r="H2316" s="404"/>
    </row>
    <row r="2317" spans="2:8" x14ac:dyDescent="0.2">
      <c r="B2317" s="404"/>
      <c r="C2317" s="404"/>
      <c r="D2317" s="404"/>
      <c r="E2317" s="404"/>
      <c r="F2317" s="404"/>
      <c r="G2317" s="404"/>
      <c r="H2317" s="404"/>
    </row>
    <row r="2318" spans="2:8" x14ac:dyDescent="0.2">
      <c r="B2318" s="404"/>
      <c r="C2318" s="404"/>
      <c r="D2318" s="404"/>
      <c r="E2318" s="404"/>
      <c r="F2318" s="404"/>
      <c r="G2318" s="404"/>
      <c r="H2318" s="404"/>
    </row>
    <row r="2319" spans="2:8" x14ac:dyDescent="0.2">
      <c r="B2319" s="404"/>
      <c r="C2319" s="404"/>
      <c r="D2319" s="404"/>
      <c r="E2319" s="404"/>
      <c r="F2319" s="404"/>
      <c r="G2319" s="404"/>
      <c r="H2319" s="404"/>
    </row>
    <row r="2320" spans="2:8" x14ac:dyDescent="0.2">
      <c r="B2320" s="404"/>
      <c r="C2320" s="404"/>
      <c r="D2320" s="404"/>
      <c r="E2320" s="404"/>
      <c r="F2320" s="404"/>
      <c r="G2320" s="404"/>
      <c r="H2320" s="404"/>
    </row>
    <row r="2321" spans="2:8" x14ac:dyDescent="0.2">
      <c r="B2321" s="404"/>
      <c r="C2321" s="404"/>
      <c r="D2321" s="404"/>
      <c r="E2321" s="404"/>
      <c r="F2321" s="404"/>
      <c r="G2321" s="404"/>
      <c r="H2321" s="404"/>
    </row>
    <row r="2322" spans="2:8" x14ac:dyDescent="0.2">
      <c r="B2322" s="404"/>
      <c r="C2322" s="404"/>
      <c r="D2322" s="404"/>
      <c r="E2322" s="404"/>
      <c r="F2322" s="404"/>
      <c r="G2322" s="404"/>
      <c r="H2322" s="404"/>
    </row>
    <row r="2323" spans="2:8" x14ac:dyDescent="0.2">
      <c r="B2323" s="404"/>
      <c r="C2323" s="404"/>
      <c r="D2323" s="404"/>
      <c r="E2323" s="404"/>
      <c r="F2323" s="404"/>
      <c r="G2323" s="404"/>
      <c r="H2323" s="404"/>
    </row>
    <row r="2324" spans="2:8" x14ac:dyDescent="0.2">
      <c r="B2324" s="404"/>
      <c r="C2324" s="404"/>
      <c r="D2324" s="404"/>
      <c r="E2324" s="404"/>
      <c r="F2324" s="404"/>
      <c r="G2324" s="404"/>
      <c r="H2324" s="404"/>
    </row>
    <row r="2325" spans="2:8" x14ac:dyDescent="0.2">
      <c r="B2325" s="404"/>
      <c r="C2325" s="404"/>
      <c r="D2325" s="404"/>
      <c r="E2325" s="404"/>
      <c r="F2325" s="404"/>
      <c r="G2325" s="404"/>
      <c r="H2325" s="404"/>
    </row>
    <row r="2326" spans="2:8" x14ac:dyDescent="0.2">
      <c r="B2326" s="404"/>
      <c r="C2326" s="404"/>
      <c r="D2326" s="404"/>
      <c r="E2326" s="404"/>
      <c r="F2326" s="404"/>
      <c r="G2326" s="404"/>
      <c r="H2326" s="404"/>
    </row>
    <row r="2327" spans="2:8" x14ac:dyDescent="0.2">
      <c r="B2327" s="404"/>
      <c r="C2327" s="404"/>
      <c r="D2327" s="404"/>
      <c r="E2327" s="404"/>
      <c r="F2327" s="404"/>
      <c r="G2327" s="404"/>
      <c r="H2327" s="404"/>
    </row>
    <row r="2328" spans="2:8" x14ac:dyDescent="0.2">
      <c r="B2328" s="404"/>
      <c r="C2328" s="404"/>
      <c r="D2328" s="404"/>
      <c r="E2328" s="404"/>
      <c r="F2328" s="404"/>
      <c r="G2328" s="404"/>
      <c r="H2328" s="404"/>
    </row>
    <row r="2329" spans="2:8" x14ac:dyDescent="0.2">
      <c r="B2329" s="404"/>
      <c r="C2329" s="404"/>
      <c r="D2329" s="404"/>
      <c r="E2329" s="404"/>
      <c r="F2329" s="404"/>
      <c r="G2329" s="404"/>
      <c r="H2329" s="404"/>
    </row>
    <row r="2330" spans="2:8" x14ac:dyDescent="0.2">
      <c r="B2330" s="404"/>
      <c r="C2330" s="404"/>
      <c r="D2330" s="404"/>
      <c r="E2330" s="404"/>
      <c r="F2330" s="404"/>
      <c r="G2330" s="404"/>
      <c r="H2330" s="404"/>
    </row>
    <row r="2331" spans="2:8" x14ac:dyDescent="0.2">
      <c r="B2331" s="404"/>
      <c r="C2331" s="404"/>
      <c r="D2331" s="404"/>
      <c r="E2331" s="404"/>
      <c r="F2331" s="404"/>
      <c r="G2331" s="404"/>
      <c r="H2331" s="404"/>
    </row>
    <row r="2332" spans="2:8" x14ac:dyDescent="0.2">
      <c r="B2332" s="404"/>
      <c r="C2332" s="404"/>
      <c r="D2332" s="404"/>
      <c r="E2332" s="404"/>
      <c r="F2332" s="404"/>
      <c r="G2332" s="404"/>
      <c r="H2332" s="404"/>
    </row>
    <row r="2333" spans="2:8" x14ac:dyDescent="0.2">
      <c r="B2333" s="404"/>
      <c r="C2333" s="404"/>
      <c r="D2333" s="404"/>
      <c r="E2333" s="404"/>
      <c r="F2333" s="404"/>
      <c r="G2333" s="404"/>
      <c r="H2333" s="404"/>
    </row>
    <row r="2334" spans="2:8" x14ac:dyDescent="0.2">
      <c r="B2334" s="404"/>
      <c r="C2334" s="404"/>
      <c r="D2334" s="404"/>
      <c r="E2334" s="404"/>
      <c r="F2334" s="404"/>
      <c r="G2334" s="404"/>
      <c r="H2334" s="404"/>
    </row>
    <row r="2335" spans="2:8" x14ac:dyDescent="0.2">
      <c r="B2335" s="404"/>
      <c r="C2335" s="404"/>
      <c r="D2335" s="404"/>
      <c r="E2335" s="404"/>
      <c r="F2335" s="404"/>
      <c r="G2335" s="404"/>
      <c r="H2335" s="404"/>
    </row>
    <row r="2336" spans="2:8" x14ac:dyDescent="0.2">
      <c r="B2336" s="404"/>
      <c r="C2336" s="404"/>
      <c r="D2336" s="404"/>
      <c r="E2336" s="404"/>
      <c r="F2336" s="404"/>
      <c r="G2336" s="404"/>
      <c r="H2336" s="404"/>
    </row>
    <row r="2337" spans="2:8" x14ac:dyDescent="0.2">
      <c r="B2337" s="404"/>
      <c r="C2337" s="404"/>
      <c r="D2337" s="404"/>
      <c r="E2337" s="404"/>
      <c r="F2337" s="404"/>
      <c r="G2337" s="404"/>
      <c r="H2337" s="404"/>
    </row>
    <row r="2338" spans="2:8" x14ac:dyDescent="0.2">
      <c r="B2338" s="404"/>
      <c r="C2338" s="404"/>
      <c r="D2338" s="404"/>
      <c r="E2338" s="404"/>
      <c r="F2338" s="404"/>
      <c r="G2338" s="404"/>
      <c r="H2338" s="404"/>
    </row>
    <row r="2339" spans="2:8" x14ac:dyDescent="0.2">
      <c r="B2339" s="404"/>
      <c r="C2339" s="404"/>
      <c r="D2339" s="404"/>
      <c r="E2339" s="404"/>
      <c r="F2339" s="404"/>
      <c r="G2339" s="404"/>
      <c r="H2339" s="404"/>
    </row>
    <row r="2340" spans="2:8" x14ac:dyDescent="0.2">
      <c r="B2340" s="404"/>
      <c r="C2340" s="404"/>
      <c r="D2340" s="404"/>
      <c r="E2340" s="404"/>
      <c r="F2340" s="404"/>
      <c r="G2340" s="404"/>
      <c r="H2340" s="404"/>
    </row>
    <row r="2341" spans="2:8" x14ac:dyDescent="0.2">
      <c r="B2341" s="404"/>
      <c r="C2341" s="404"/>
      <c r="D2341" s="404"/>
      <c r="E2341" s="404"/>
      <c r="F2341" s="404"/>
      <c r="G2341" s="404"/>
      <c r="H2341" s="404"/>
    </row>
    <row r="2342" spans="2:8" x14ac:dyDescent="0.2">
      <c r="B2342" s="404"/>
      <c r="C2342" s="404"/>
      <c r="D2342" s="404"/>
      <c r="E2342" s="404"/>
      <c r="F2342" s="404"/>
      <c r="G2342" s="404"/>
      <c r="H2342" s="404"/>
    </row>
    <row r="2343" spans="2:8" x14ac:dyDescent="0.2">
      <c r="B2343" s="404"/>
      <c r="C2343" s="404"/>
      <c r="D2343" s="404"/>
      <c r="E2343" s="404"/>
      <c r="F2343" s="404"/>
      <c r="G2343" s="404"/>
      <c r="H2343" s="404"/>
    </row>
    <row r="2344" spans="2:8" x14ac:dyDescent="0.2">
      <c r="B2344" s="404"/>
      <c r="C2344" s="404"/>
      <c r="D2344" s="404"/>
      <c r="E2344" s="404"/>
      <c r="F2344" s="404"/>
      <c r="G2344" s="404"/>
      <c r="H2344" s="404"/>
    </row>
    <row r="2345" spans="2:8" x14ac:dyDescent="0.2">
      <c r="B2345" s="404"/>
      <c r="C2345" s="404"/>
      <c r="D2345" s="404"/>
      <c r="E2345" s="404"/>
      <c r="F2345" s="404"/>
      <c r="G2345" s="404"/>
      <c r="H2345" s="404"/>
    </row>
    <row r="2346" spans="2:8" x14ac:dyDescent="0.2">
      <c r="B2346" s="404"/>
      <c r="C2346" s="404"/>
      <c r="D2346" s="404"/>
      <c r="E2346" s="404"/>
      <c r="F2346" s="404"/>
      <c r="G2346" s="404"/>
      <c r="H2346" s="404"/>
    </row>
    <row r="2347" spans="2:8" x14ac:dyDescent="0.2">
      <c r="B2347" s="404"/>
      <c r="C2347" s="404"/>
      <c r="D2347" s="404"/>
      <c r="E2347" s="404"/>
      <c r="F2347" s="404"/>
      <c r="G2347" s="404"/>
      <c r="H2347" s="404"/>
    </row>
    <row r="2348" spans="2:8" x14ac:dyDescent="0.2">
      <c r="B2348" s="404"/>
      <c r="C2348" s="404"/>
      <c r="D2348" s="404"/>
      <c r="E2348" s="404"/>
      <c r="F2348" s="404"/>
      <c r="G2348" s="404"/>
      <c r="H2348" s="404"/>
    </row>
    <row r="2349" spans="2:8" x14ac:dyDescent="0.2">
      <c r="B2349" s="404"/>
      <c r="C2349" s="404"/>
      <c r="D2349" s="404"/>
      <c r="E2349" s="404"/>
      <c r="F2349" s="404"/>
      <c r="G2349" s="404"/>
      <c r="H2349" s="404"/>
    </row>
    <row r="2350" spans="2:8" x14ac:dyDescent="0.2">
      <c r="B2350" s="404"/>
      <c r="C2350" s="404"/>
      <c r="D2350" s="404"/>
      <c r="E2350" s="404"/>
      <c r="F2350" s="404"/>
      <c r="G2350" s="404"/>
      <c r="H2350" s="404"/>
    </row>
    <row r="2351" spans="2:8" x14ac:dyDescent="0.2">
      <c r="B2351" s="404"/>
      <c r="C2351" s="404"/>
      <c r="D2351" s="404"/>
      <c r="E2351" s="404"/>
      <c r="F2351" s="404"/>
      <c r="G2351" s="404"/>
      <c r="H2351" s="404"/>
    </row>
    <row r="2352" spans="2:8" x14ac:dyDescent="0.2">
      <c r="B2352" s="404"/>
      <c r="C2352" s="404"/>
      <c r="D2352" s="404"/>
      <c r="E2352" s="404"/>
      <c r="F2352" s="404"/>
      <c r="G2352" s="404"/>
      <c r="H2352" s="404"/>
    </row>
    <row r="2353" spans="2:8" x14ac:dyDescent="0.2">
      <c r="B2353" s="404"/>
      <c r="C2353" s="404"/>
      <c r="D2353" s="404"/>
      <c r="E2353" s="404"/>
      <c r="F2353" s="404"/>
      <c r="G2353" s="404"/>
      <c r="H2353" s="404"/>
    </row>
    <row r="2354" spans="2:8" x14ac:dyDescent="0.2">
      <c r="B2354" s="404"/>
      <c r="C2354" s="404"/>
      <c r="D2354" s="404"/>
      <c r="E2354" s="404"/>
      <c r="F2354" s="404"/>
      <c r="G2354" s="404"/>
      <c r="H2354" s="404"/>
    </row>
    <row r="2355" spans="2:8" x14ac:dyDescent="0.2">
      <c r="B2355" s="404"/>
      <c r="C2355" s="404"/>
      <c r="D2355" s="404"/>
      <c r="E2355" s="404"/>
      <c r="F2355" s="404"/>
      <c r="G2355" s="404"/>
      <c r="H2355" s="404"/>
    </row>
    <row r="2356" spans="2:8" x14ac:dyDescent="0.2">
      <c r="B2356" s="404"/>
      <c r="C2356" s="404"/>
      <c r="D2356" s="404"/>
      <c r="E2356" s="404"/>
      <c r="F2356" s="404"/>
      <c r="G2356" s="404"/>
      <c r="H2356" s="404"/>
    </row>
    <row r="2357" spans="2:8" x14ac:dyDescent="0.2">
      <c r="B2357" s="404"/>
      <c r="C2357" s="404"/>
      <c r="D2357" s="404"/>
      <c r="E2357" s="404"/>
      <c r="F2357" s="404"/>
      <c r="G2357" s="404"/>
      <c r="H2357" s="404"/>
    </row>
    <row r="2358" spans="2:8" x14ac:dyDescent="0.2">
      <c r="B2358" s="404"/>
      <c r="C2358" s="404"/>
      <c r="D2358" s="404"/>
      <c r="E2358" s="404"/>
      <c r="F2358" s="404"/>
      <c r="G2358" s="404"/>
      <c r="H2358" s="404"/>
    </row>
    <row r="2359" spans="2:8" x14ac:dyDescent="0.2">
      <c r="B2359" s="404"/>
      <c r="C2359" s="404"/>
      <c r="D2359" s="404"/>
      <c r="E2359" s="404"/>
      <c r="F2359" s="404"/>
      <c r="G2359" s="404"/>
      <c r="H2359" s="404"/>
    </row>
    <row r="2360" spans="2:8" x14ac:dyDescent="0.2">
      <c r="B2360" s="404"/>
      <c r="C2360" s="404"/>
      <c r="D2360" s="404"/>
      <c r="E2360" s="404"/>
      <c r="F2360" s="404"/>
      <c r="G2360" s="404"/>
      <c r="H2360" s="404"/>
    </row>
    <row r="2361" spans="2:8" x14ac:dyDescent="0.2">
      <c r="B2361" s="404"/>
      <c r="C2361" s="404"/>
      <c r="D2361" s="404"/>
      <c r="E2361" s="404"/>
      <c r="F2361" s="404"/>
      <c r="G2361" s="404"/>
      <c r="H2361" s="404"/>
    </row>
    <row r="2362" spans="2:8" x14ac:dyDescent="0.2">
      <c r="B2362" s="404"/>
      <c r="C2362" s="404"/>
      <c r="D2362" s="404"/>
      <c r="E2362" s="404"/>
      <c r="F2362" s="404"/>
      <c r="G2362" s="404"/>
      <c r="H2362" s="404"/>
    </row>
    <row r="2363" spans="2:8" x14ac:dyDescent="0.2">
      <c r="B2363" s="404"/>
      <c r="C2363" s="404"/>
      <c r="D2363" s="404"/>
      <c r="E2363" s="404"/>
      <c r="F2363" s="404"/>
      <c r="G2363" s="404"/>
      <c r="H2363" s="404"/>
    </row>
    <row r="2364" spans="2:8" x14ac:dyDescent="0.2">
      <c r="B2364" s="404"/>
      <c r="C2364" s="404"/>
      <c r="D2364" s="404"/>
      <c r="E2364" s="404"/>
      <c r="F2364" s="404"/>
      <c r="G2364" s="404"/>
      <c r="H2364" s="404"/>
    </row>
    <row r="2365" spans="2:8" x14ac:dyDescent="0.2">
      <c r="B2365" s="404"/>
      <c r="C2365" s="404"/>
      <c r="D2365" s="404"/>
      <c r="E2365" s="404"/>
      <c r="F2365" s="404"/>
      <c r="G2365" s="404"/>
      <c r="H2365" s="404"/>
    </row>
    <row r="2366" spans="2:8" x14ac:dyDescent="0.2">
      <c r="B2366" s="404"/>
      <c r="C2366" s="404"/>
      <c r="D2366" s="404"/>
      <c r="E2366" s="404"/>
      <c r="F2366" s="404"/>
      <c r="G2366" s="404"/>
      <c r="H2366" s="404"/>
    </row>
    <row r="2367" spans="2:8" x14ac:dyDescent="0.2">
      <c r="B2367" s="404"/>
      <c r="C2367" s="404"/>
      <c r="D2367" s="404"/>
      <c r="E2367" s="404"/>
      <c r="F2367" s="404"/>
      <c r="G2367" s="404"/>
      <c r="H2367" s="404"/>
    </row>
    <row r="2368" spans="2:8" x14ac:dyDescent="0.2">
      <c r="B2368" s="404"/>
      <c r="C2368" s="404"/>
      <c r="D2368" s="404"/>
      <c r="E2368" s="404"/>
      <c r="F2368" s="404"/>
      <c r="G2368" s="404"/>
      <c r="H2368" s="404"/>
    </row>
    <row r="2369" spans="2:8" x14ac:dyDescent="0.2">
      <c r="B2369" s="404"/>
      <c r="C2369" s="404"/>
      <c r="D2369" s="404"/>
      <c r="E2369" s="404"/>
      <c r="F2369" s="404"/>
      <c r="G2369" s="404"/>
      <c r="H2369" s="404"/>
    </row>
    <row r="2370" spans="2:8" x14ac:dyDescent="0.2">
      <c r="B2370" s="404"/>
      <c r="C2370" s="404"/>
      <c r="D2370" s="404"/>
      <c r="E2370" s="404"/>
      <c r="F2370" s="404"/>
      <c r="G2370" s="404"/>
      <c r="H2370" s="404"/>
    </row>
    <row r="2371" spans="2:8" x14ac:dyDescent="0.2">
      <c r="B2371" s="404"/>
      <c r="C2371" s="404"/>
      <c r="D2371" s="404"/>
      <c r="E2371" s="404"/>
      <c r="F2371" s="404"/>
      <c r="G2371" s="404"/>
      <c r="H2371" s="404"/>
    </row>
    <row r="2372" spans="2:8" x14ac:dyDescent="0.2">
      <c r="B2372" s="404"/>
      <c r="C2372" s="404"/>
      <c r="D2372" s="404"/>
      <c r="E2372" s="404"/>
      <c r="F2372" s="404"/>
      <c r="G2372" s="404"/>
      <c r="H2372" s="404"/>
    </row>
    <row r="2373" spans="2:8" x14ac:dyDescent="0.2">
      <c r="B2373" s="404"/>
      <c r="C2373" s="404"/>
      <c r="D2373" s="404"/>
      <c r="E2373" s="404"/>
      <c r="F2373" s="404"/>
      <c r="G2373" s="404"/>
      <c r="H2373" s="404"/>
    </row>
    <row r="2374" spans="2:8" x14ac:dyDescent="0.2">
      <c r="B2374" s="404"/>
      <c r="C2374" s="404"/>
      <c r="D2374" s="404"/>
      <c r="E2374" s="404"/>
      <c r="F2374" s="404"/>
      <c r="G2374" s="404"/>
      <c r="H2374" s="404"/>
    </row>
    <row r="2375" spans="2:8" x14ac:dyDescent="0.2">
      <c r="B2375" s="404"/>
      <c r="C2375" s="404"/>
      <c r="D2375" s="404"/>
      <c r="E2375" s="404"/>
      <c r="F2375" s="404"/>
      <c r="G2375" s="404"/>
      <c r="H2375" s="404"/>
    </row>
    <row r="2376" spans="2:8" x14ac:dyDescent="0.2">
      <c r="B2376" s="404"/>
      <c r="C2376" s="404"/>
      <c r="D2376" s="404"/>
      <c r="E2376" s="404"/>
      <c r="F2376" s="404"/>
      <c r="G2376" s="404"/>
      <c r="H2376" s="404"/>
    </row>
    <row r="2377" spans="2:8" x14ac:dyDescent="0.2">
      <c r="B2377" s="404"/>
      <c r="C2377" s="404"/>
      <c r="D2377" s="404"/>
      <c r="E2377" s="404"/>
      <c r="F2377" s="404"/>
      <c r="G2377" s="404"/>
      <c r="H2377" s="404"/>
    </row>
    <row r="2378" spans="2:8" x14ac:dyDescent="0.2">
      <c r="B2378" s="404"/>
      <c r="C2378" s="404"/>
      <c r="D2378" s="404"/>
      <c r="E2378" s="404"/>
      <c r="F2378" s="404"/>
      <c r="G2378" s="404"/>
      <c r="H2378" s="404"/>
    </row>
    <row r="2379" spans="2:8" x14ac:dyDescent="0.2">
      <c r="B2379" s="404"/>
      <c r="C2379" s="404"/>
      <c r="D2379" s="404"/>
      <c r="E2379" s="404"/>
      <c r="F2379" s="404"/>
      <c r="G2379" s="404"/>
      <c r="H2379" s="404"/>
    </row>
    <row r="2380" spans="2:8" x14ac:dyDescent="0.2">
      <c r="B2380" s="404"/>
      <c r="C2380" s="404"/>
      <c r="D2380" s="404"/>
      <c r="E2380" s="404"/>
      <c r="F2380" s="404"/>
      <c r="G2380" s="404"/>
      <c r="H2380" s="404"/>
    </row>
    <row r="2381" spans="2:8" x14ac:dyDescent="0.2">
      <c r="B2381" s="404"/>
      <c r="C2381" s="404"/>
      <c r="D2381" s="404"/>
      <c r="E2381" s="404"/>
      <c r="F2381" s="404"/>
      <c r="G2381" s="404"/>
      <c r="H2381" s="404"/>
    </row>
    <row r="2382" spans="2:8" x14ac:dyDescent="0.2">
      <c r="B2382" s="404"/>
      <c r="C2382" s="404"/>
      <c r="D2382" s="404"/>
      <c r="E2382" s="404"/>
      <c r="F2382" s="404"/>
      <c r="G2382" s="404"/>
      <c r="H2382" s="404"/>
    </row>
    <row r="2383" spans="2:8" x14ac:dyDescent="0.2">
      <c r="B2383" s="404"/>
      <c r="C2383" s="404"/>
      <c r="D2383" s="404"/>
      <c r="E2383" s="404"/>
      <c r="F2383" s="404"/>
      <c r="G2383" s="404"/>
      <c r="H2383" s="404"/>
    </row>
    <row r="2384" spans="2:8" x14ac:dyDescent="0.2">
      <c r="B2384" s="404"/>
      <c r="C2384" s="404"/>
      <c r="D2384" s="404"/>
      <c r="E2384" s="404"/>
      <c r="F2384" s="404"/>
      <c r="G2384" s="404"/>
      <c r="H2384" s="404"/>
    </row>
    <row r="2385" spans="2:8" x14ac:dyDescent="0.2">
      <c r="B2385" s="404"/>
      <c r="C2385" s="404"/>
      <c r="D2385" s="404"/>
      <c r="E2385" s="404"/>
      <c r="F2385" s="404"/>
      <c r="G2385" s="404"/>
      <c r="H2385" s="404"/>
    </row>
    <row r="2386" spans="2:8" x14ac:dyDescent="0.2">
      <c r="B2386" s="404"/>
      <c r="C2386" s="404"/>
      <c r="D2386" s="404"/>
      <c r="E2386" s="404"/>
      <c r="F2386" s="404"/>
      <c r="G2386" s="404"/>
      <c r="H2386" s="404"/>
    </row>
    <row r="2387" spans="2:8" x14ac:dyDescent="0.2">
      <c r="B2387" s="404"/>
      <c r="C2387" s="404"/>
      <c r="D2387" s="404"/>
      <c r="E2387" s="404"/>
      <c r="F2387" s="404"/>
      <c r="G2387" s="404"/>
      <c r="H2387" s="404"/>
    </row>
    <row r="2388" spans="2:8" x14ac:dyDescent="0.2">
      <c r="B2388" s="404"/>
      <c r="C2388" s="404"/>
      <c r="D2388" s="404"/>
      <c r="E2388" s="404"/>
      <c r="F2388" s="404"/>
      <c r="G2388" s="404"/>
      <c r="H2388" s="404"/>
    </row>
    <row r="2389" spans="2:8" x14ac:dyDescent="0.2">
      <c r="B2389" s="404"/>
      <c r="C2389" s="404"/>
      <c r="D2389" s="404"/>
      <c r="E2389" s="404"/>
      <c r="F2389" s="404"/>
      <c r="G2389" s="404"/>
      <c r="H2389" s="404"/>
    </row>
    <row r="2390" spans="2:8" x14ac:dyDescent="0.2">
      <c r="B2390" s="404"/>
      <c r="C2390" s="404"/>
      <c r="D2390" s="404"/>
      <c r="E2390" s="404"/>
      <c r="F2390" s="404"/>
      <c r="G2390" s="404"/>
      <c r="H2390" s="404"/>
    </row>
    <row r="2391" spans="2:8" x14ac:dyDescent="0.2">
      <c r="B2391" s="404"/>
      <c r="C2391" s="404"/>
      <c r="D2391" s="404"/>
      <c r="E2391" s="404"/>
      <c r="F2391" s="404"/>
      <c r="G2391" s="404"/>
      <c r="H2391" s="404"/>
    </row>
    <row r="2392" spans="2:8" x14ac:dyDescent="0.2">
      <c r="B2392" s="404"/>
      <c r="C2392" s="404"/>
      <c r="D2392" s="404"/>
      <c r="E2392" s="404"/>
      <c r="F2392" s="404"/>
      <c r="G2392" s="404"/>
      <c r="H2392" s="404"/>
    </row>
    <row r="2393" spans="2:8" x14ac:dyDescent="0.2">
      <c r="B2393" s="404"/>
      <c r="C2393" s="404"/>
      <c r="D2393" s="404"/>
      <c r="E2393" s="404"/>
      <c r="F2393" s="404"/>
      <c r="G2393" s="404"/>
      <c r="H2393" s="404"/>
    </row>
    <row r="2394" spans="2:8" x14ac:dyDescent="0.2">
      <c r="B2394" s="404"/>
      <c r="C2394" s="404"/>
      <c r="D2394" s="404"/>
      <c r="E2394" s="404"/>
      <c r="F2394" s="404"/>
      <c r="G2394" s="404"/>
      <c r="H2394" s="404"/>
    </row>
    <row r="2395" spans="2:8" x14ac:dyDescent="0.2">
      <c r="B2395" s="404"/>
      <c r="C2395" s="404"/>
      <c r="D2395" s="404"/>
      <c r="E2395" s="404"/>
      <c r="F2395" s="404"/>
      <c r="G2395" s="404"/>
      <c r="H2395" s="404"/>
    </row>
    <row r="2396" spans="2:8" x14ac:dyDescent="0.2">
      <c r="B2396" s="404"/>
      <c r="C2396" s="404"/>
      <c r="D2396" s="404"/>
      <c r="E2396" s="404"/>
      <c r="F2396" s="404"/>
      <c r="G2396" s="404"/>
      <c r="H2396" s="404"/>
    </row>
    <row r="2397" spans="2:8" x14ac:dyDescent="0.2">
      <c r="B2397" s="404"/>
      <c r="C2397" s="404"/>
      <c r="D2397" s="404"/>
      <c r="E2397" s="404"/>
      <c r="F2397" s="404"/>
      <c r="G2397" s="404"/>
      <c r="H2397" s="404"/>
    </row>
    <row r="2398" spans="2:8" x14ac:dyDescent="0.2">
      <c r="B2398" s="404"/>
      <c r="C2398" s="404"/>
      <c r="D2398" s="404"/>
      <c r="E2398" s="404"/>
      <c r="F2398" s="404"/>
      <c r="G2398" s="404"/>
      <c r="H2398" s="404"/>
    </row>
    <row r="2399" spans="2:8" x14ac:dyDescent="0.2">
      <c r="B2399" s="404"/>
      <c r="C2399" s="404"/>
      <c r="D2399" s="404"/>
      <c r="E2399" s="404"/>
      <c r="F2399" s="404"/>
      <c r="G2399" s="404"/>
      <c r="H2399" s="404"/>
    </row>
    <row r="2400" spans="2:8" x14ac:dyDescent="0.2">
      <c r="B2400" s="404"/>
      <c r="C2400" s="404"/>
      <c r="D2400" s="404"/>
      <c r="E2400" s="404"/>
      <c r="F2400" s="404"/>
      <c r="G2400" s="404"/>
      <c r="H2400" s="404"/>
    </row>
    <row r="2401" spans="2:8" x14ac:dyDescent="0.2">
      <c r="B2401" s="404"/>
      <c r="C2401" s="404"/>
      <c r="D2401" s="404"/>
      <c r="E2401" s="404"/>
      <c r="F2401" s="404"/>
      <c r="G2401" s="404"/>
      <c r="H2401" s="404"/>
    </row>
    <row r="2402" spans="2:8" x14ac:dyDescent="0.2">
      <c r="B2402" s="404"/>
      <c r="C2402" s="404"/>
      <c r="D2402" s="404"/>
      <c r="E2402" s="404"/>
      <c r="F2402" s="404"/>
      <c r="G2402" s="404"/>
      <c r="H2402" s="404"/>
    </row>
    <row r="2403" spans="2:8" x14ac:dyDescent="0.2">
      <c r="B2403" s="404"/>
      <c r="C2403" s="404"/>
      <c r="D2403" s="404"/>
      <c r="E2403" s="404"/>
      <c r="F2403" s="404"/>
      <c r="G2403" s="404"/>
      <c r="H2403" s="404"/>
    </row>
    <row r="2404" spans="2:8" x14ac:dyDescent="0.2">
      <c r="B2404" s="404"/>
      <c r="C2404" s="404"/>
      <c r="D2404" s="404"/>
      <c r="E2404" s="404"/>
      <c r="F2404" s="404"/>
      <c r="G2404" s="404"/>
      <c r="H2404" s="404"/>
    </row>
    <row r="2405" spans="2:8" x14ac:dyDescent="0.2">
      <c r="B2405" s="404"/>
      <c r="C2405" s="404"/>
      <c r="D2405" s="404"/>
      <c r="E2405" s="404"/>
      <c r="F2405" s="404"/>
      <c r="G2405" s="404"/>
      <c r="H2405" s="404"/>
    </row>
    <row r="2406" spans="2:8" x14ac:dyDescent="0.2">
      <c r="B2406" s="404"/>
      <c r="C2406" s="404"/>
      <c r="D2406" s="404"/>
      <c r="E2406" s="404"/>
      <c r="F2406" s="404"/>
      <c r="G2406" s="404"/>
      <c r="H2406" s="404"/>
    </row>
    <row r="2407" spans="2:8" x14ac:dyDescent="0.2">
      <c r="B2407" s="404"/>
      <c r="C2407" s="404"/>
      <c r="D2407" s="404"/>
      <c r="E2407" s="404"/>
      <c r="F2407" s="404"/>
      <c r="G2407" s="404"/>
      <c r="H2407" s="404"/>
    </row>
    <row r="2408" spans="2:8" x14ac:dyDescent="0.2">
      <c r="B2408" s="404"/>
      <c r="C2408" s="404"/>
      <c r="D2408" s="404"/>
      <c r="E2408" s="404"/>
      <c r="F2408" s="404"/>
      <c r="G2408" s="404"/>
      <c r="H2408" s="404"/>
    </row>
    <row r="2409" spans="2:8" x14ac:dyDescent="0.2">
      <c r="B2409" s="404"/>
      <c r="C2409" s="404"/>
      <c r="D2409" s="404"/>
      <c r="E2409" s="404"/>
      <c r="F2409" s="404"/>
      <c r="G2409" s="404"/>
      <c r="H2409" s="404"/>
    </row>
    <row r="2410" spans="2:8" x14ac:dyDescent="0.2">
      <c r="B2410" s="404"/>
      <c r="C2410" s="404"/>
      <c r="D2410" s="404"/>
      <c r="E2410" s="404"/>
      <c r="F2410" s="404"/>
      <c r="G2410" s="404"/>
      <c r="H2410" s="404"/>
    </row>
    <row r="2411" spans="2:8" x14ac:dyDescent="0.2">
      <c r="B2411" s="404"/>
      <c r="C2411" s="404"/>
      <c r="D2411" s="404"/>
      <c r="E2411" s="404"/>
      <c r="F2411" s="404"/>
      <c r="G2411" s="404"/>
      <c r="H2411" s="404"/>
    </row>
    <row r="2412" spans="2:8" x14ac:dyDescent="0.2">
      <c r="B2412" s="404"/>
      <c r="C2412" s="404"/>
      <c r="D2412" s="404"/>
      <c r="E2412" s="404"/>
      <c r="F2412" s="404"/>
      <c r="G2412" s="404"/>
      <c r="H2412" s="404"/>
    </row>
    <row r="2413" spans="2:8" x14ac:dyDescent="0.2">
      <c r="B2413" s="404"/>
      <c r="C2413" s="404"/>
      <c r="D2413" s="404"/>
      <c r="E2413" s="404"/>
      <c r="F2413" s="404"/>
      <c r="G2413" s="404"/>
      <c r="H2413" s="404"/>
    </row>
    <row r="2414" spans="2:8" x14ac:dyDescent="0.2">
      <c r="B2414" s="404"/>
      <c r="C2414" s="404"/>
      <c r="D2414" s="404"/>
      <c r="E2414" s="404"/>
      <c r="F2414" s="404"/>
      <c r="G2414" s="404"/>
      <c r="H2414" s="404"/>
    </row>
    <row r="2415" spans="2:8" x14ac:dyDescent="0.2">
      <c r="B2415" s="404"/>
      <c r="C2415" s="404"/>
      <c r="D2415" s="404"/>
      <c r="E2415" s="404"/>
      <c r="F2415" s="404"/>
      <c r="G2415" s="404"/>
      <c r="H2415" s="404"/>
    </row>
    <row r="2416" spans="2:8" x14ac:dyDescent="0.2">
      <c r="B2416" s="404"/>
      <c r="C2416" s="404"/>
      <c r="D2416" s="404"/>
      <c r="E2416" s="404"/>
      <c r="F2416" s="404"/>
      <c r="G2416" s="404"/>
      <c r="H2416" s="404"/>
    </row>
    <row r="2417" spans="2:8" x14ac:dyDescent="0.2">
      <c r="B2417" s="404"/>
      <c r="C2417" s="404"/>
      <c r="D2417" s="404"/>
      <c r="E2417" s="404"/>
      <c r="F2417" s="404"/>
      <c r="G2417" s="404"/>
      <c r="H2417" s="404"/>
    </row>
    <row r="2418" spans="2:8" x14ac:dyDescent="0.2">
      <c r="B2418" s="404"/>
      <c r="C2418" s="404"/>
      <c r="D2418" s="404"/>
      <c r="E2418" s="404"/>
      <c r="F2418" s="404"/>
      <c r="G2418" s="404"/>
      <c r="H2418" s="404"/>
    </row>
    <row r="2419" spans="2:8" x14ac:dyDescent="0.2">
      <c r="B2419" s="404"/>
      <c r="C2419" s="404"/>
      <c r="D2419" s="404"/>
      <c r="E2419" s="404"/>
      <c r="F2419" s="404"/>
      <c r="G2419" s="404"/>
      <c r="H2419" s="404"/>
    </row>
    <row r="2420" spans="2:8" x14ac:dyDescent="0.2">
      <c r="B2420" s="404"/>
      <c r="C2420" s="404"/>
      <c r="D2420" s="404"/>
      <c r="E2420" s="404"/>
      <c r="F2420" s="404"/>
      <c r="G2420" s="404"/>
      <c r="H2420" s="404"/>
    </row>
    <row r="2421" spans="2:8" x14ac:dyDescent="0.2">
      <c r="B2421" s="404"/>
      <c r="C2421" s="404"/>
      <c r="D2421" s="404"/>
      <c r="E2421" s="404"/>
      <c r="F2421" s="404"/>
      <c r="G2421" s="404"/>
      <c r="H2421" s="404"/>
    </row>
    <row r="2422" spans="2:8" x14ac:dyDescent="0.2">
      <c r="B2422" s="404"/>
      <c r="C2422" s="404"/>
      <c r="D2422" s="404"/>
      <c r="E2422" s="404"/>
      <c r="F2422" s="404"/>
      <c r="G2422" s="404"/>
      <c r="H2422" s="404"/>
    </row>
    <row r="2423" spans="2:8" x14ac:dyDescent="0.2">
      <c r="B2423" s="404"/>
      <c r="C2423" s="404"/>
      <c r="D2423" s="404"/>
      <c r="E2423" s="404"/>
      <c r="F2423" s="404"/>
      <c r="G2423" s="404"/>
      <c r="H2423" s="404"/>
    </row>
    <row r="2424" spans="2:8" x14ac:dyDescent="0.2">
      <c r="B2424" s="404"/>
      <c r="C2424" s="404"/>
      <c r="D2424" s="404"/>
      <c r="E2424" s="404"/>
      <c r="F2424" s="404"/>
      <c r="G2424" s="404"/>
      <c r="H2424" s="404"/>
    </row>
    <row r="2425" spans="2:8" x14ac:dyDescent="0.2">
      <c r="B2425" s="404"/>
      <c r="C2425" s="404"/>
      <c r="D2425" s="404"/>
      <c r="E2425" s="404"/>
      <c r="F2425" s="404"/>
      <c r="G2425" s="404"/>
      <c r="H2425" s="404"/>
    </row>
    <row r="2426" spans="2:8" x14ac:dyDescent="0.2">
      <c r="B2426" s="404"/>
      <c r="C2426" s="404"/>
      <c r="D2426" s="404"/>
      <c r="E2426" s="404"/>
      <c r="F2426" s="404"/>
      <c r="G2426" s="404"/>
      <c r="H2426" s="404"/>
    </row>
    <row r="2427" spans="2:8" x14ac:dyDescent="0.2">
      <c r="B2427" s="404"/>
      <c r="C2427" s="404"/>
      <c r="D2427" s="404"/>
      <c r="E2427" s="404"/>
      <c r="F2427" s="404"/>
      <c r="G2427" s="404"/>
      <c r="H2427" s="404"/>
    </row>
    <row r="2428" spans="2:8" x14ac:dyDescent="0.2">
      <c r="B2428" s="404"/>
      <c r="C2428" s="404"/>
      <c r="D2428" s="404"/>
      <c r="E2428" s="404"/>
      <c r="F2428" s="404"/>
      <c r="G2428" s="404"/>
      <c r="H2428" s="404"/>
    </row>
    <row r="2429" spans="2:8" x14ac:dyDescent="0.2">
      <c r="B2429" s="404"/>
      <c r="C2429" s="404"/>
      <c r="D2429" s="404"/>
      <c r="E2429" s="404"/>
      <c r="F2429" s="404"/>
      <c r="G2429" s="404"/>
      <c r="H2429" s="404"/>
    </row>
    <row r="2430" spans="2:8" x14ac:dyDescent="0.2">
      <c r="B2430" s="404"/>
      <c r="C2430" s="404"/>
      <c r="D2430" s="404"/>
      <c r="E2430" s="404"/>
      <c r="F2430" s="404"/>
      <c r="G2430" s="404"/>
      <c r="H2430" s="404"/>
    </row>
    <row r="2431" spans="2:8" x14ac:dyDescent="0.2">
      <c r="B2431" s="404"/>
      <c r="C2431" s="404"/>
      <c r="D2431" s="404"/>
      <c r="E2431" s="404"/>
      <c r="F2431" s="404"/>
      <c r="G2431" s="404"/>
      <c r="H2431" s="404"/>
    </row>
    <row r="2432" spans="2:8" x14ac:dyDescent="0.2">
      <c r="B2432" s="404"/>
      <c r="C2432" s="404"/>
      <c r="D2432" s="404"/>
      <c r="E2432" s="404"/>
      <c r="F2432" s="404"/>
      <c r="G2432" s="404"/>
      <c r="H2432" s="404"/>
    </row>
    <row r="2433" spans="2:8" x14ac:dyDescent="0.2">
      <c r="B2433" s="404"/>
      <c r="C2433" s="404"/>
      <c r="D2433" s="404"/>
      <c r="E2433" s="404"/>
      <c r="F2433" s="404"/>
      <c r="G2433" s="404"/>
      <c r="H2433" s="404"/>
    </row>
    <row r="2434" spans="2:8" x14ac:dyDescent="0.2">
      <c r="B2434" s="404"/>
      <c r="C2434" s="404"/>
      <c r="D2434" s="404"/>
      <c r="E2434" s="404"/>
      <c r="F2434" s="404"/>
      <c r="G2434" s="404"/>
      <c r="H2434" s="404"/>
    </row>
    <row r="2435" spans="2:8" x14ac:dyDescent="0.2">
      <c r="B2435" s="404"/>
      <c r="C2435" s="404"/>
      <c r="D2435" s="404"/>
      <c r="E2435" s="404"/>
      <c r="F2435" s="404"/>
      <c r="G2435" s="404"/>
      <c r="H2435" s="404"/>
    </row>
    <row r="2436" spans="2:8" x14ac:dyDescent="0.2">
      <c r="B2436" s="404"/>
      <c r="C2436" s="404"/>
      <c r="D2436" s="404"/>
      <c r="E2436" s="404"/>
      <c r="F2436" s="404"/>
      <c r="G2436" s="404"/>
      <c r="H2436" s="404"/>
    </row>
    <row r="2437" spans="2:8" x14ac:dyDescent="0.2">
      <c r="B2437" s="404"/>
      <c r="C2437" s="404"/>
      <c r="D2437" s="404"/>
      <c r="E2437" s="404"/>
      <c r="F2437" s="404"/>
      <c r="G2437" s="404"/>
      <c r="H2437" s="404"/>
    </row>
    <row r="2438" spans="2:8" x14ac:dyDescent="0.2">
      <c r="B2438" s="404"/>
      <c r="C2438" s="404"/>
      <c r="D2438" s="404"/>
      <c r="E2438" s="404"/>
      <c r="F2438" s="404"/>
      <c r="G2438" s="404"/>
      <c r="H2438" s="404"/>
    </row>
    <row r="2439" spans="2:8" x14ac:dyDescent="0.2">
      <c r="B2439" s="404"/>
      <c r="C2439" s="404"/>
      <c r="D2439" s="404"/>
      <c r="E2439" s="404"/>
      <c r="F2439" s="404"/>
      <c r="G2439" s="404"/>
      <c r="H2439" s="404"/>
    </row>
    <row r="2440" spans="2:8" x14ac:dyDescent="0.2">
      <c r="B2440" s="404"/>
      <c r="C2440" s="404"/>
      <c r="D2440" s="404"/>
      <c r="E2440" s="404"/>
      <c r="F2440" s="404"/>
      <c r="G2440" s="404"/>
      <c r="H2440" s="404"/>
    </row>
    <row r="2441" spans="2:8" x14ac:dyDescent="0.2">
      <c r="B2441" s="404"/>
      <c r="C2441" s="404"/>
      <c r="D2441" s="404"/>
      <c r="E2441" s="404"/>
      <c r="F2441" s="404"/>
      <c r="G2441" s="404"/>
      <c r="H2441" s="404"/>
    </row>
    <row r="2442" spans="2:8" x14ac:dyDescent="0.2">
      <c r="B2442" s="404"/>
      <c r="C2442" s="404"/>
      <c r="D2442" s="404"/>
      <c r="E2442" s="404"/>
      <c r="F2442" s="404"/>
      <c r="G2442" s="404"/>
      <c r="H2442" s="404"/>
    </row>
    <row r="2443" spans="2:8" x14ac:dyDescent="0.2">
      <c r="B2443" s="404"/>
      <c r="C2443" s="404"/>
      <c r="D2443" s="404"/>
      <c r="E2443" s="404"/>
      <c r="F2443" s="404"/>
      <c r="G2443" s="404"/>
      <c r="H2443" s="404"/>
    </row>
    <row r="2444" spans="2:8" x14ac:dyDescent="0.2">
      <c r="B2444" s="404"/>
      <c r="C2444" s="404"/>
      <c r="D2444" s="404"/>
      <c r="E2444" s="404"/>
      <c r="F2444" s="404"/>
      <c r="G2444" s="404"/>
      <c r="H2444" s="404"/>
    </row>
    <row r="2445" spans="2:8" x14ac:dyDescent="0.2">
      <c r="B2445" s="404"/>
      <c r="C2445" s="404"/>
      <c r="D2445" s="404"/>
      <c r="E2445" s="404"/>
      <c r="F2445" s="404"/>
      <c r="G2445" s="404"/>
      <c r="H2445" s="404"/>
    </row>
    <row r="2446" spans="2:8" x14ac:dyDescent="0.2">
      <c r="B2446" s="404"/>
      <c r="C2446" s="404"/>
      <c r="D2446" s="404"/>
      <c r="E2446" s="404"/>
      <c r="F2446" s="404"/>
      <c r="G2446" s="404"/>
      <c r="H2446" s="404"/>
    </row>
    <row r="2447" spans="2:8" x14ac:dyDescent="0.2">
      <c r="B2447" s="404"/>
      <c r="C2447" s="404"/>
      <c r="D2447" s="404"/>
      <c r="E2447" s="404"/>
      <c r="F2447" s="404"/>
      <c r="G2447" s="404"/>
      <c r="H2447" s="404"/>
    </row>
    <row r="2448" spans="2:8" x14ac:dyDescent="0.2">
      <c r="B2448" s="404"/>
      <c r="C2448" s="404"/>
      <c r="D2448" s="404"/>
      <c r="E2448" s="404"/>
      <c r="F2448" s="404"/>
      <c r="G2448" s="404"/>
      <c r="H2448" s="404"/>
    </row>
    <row r="2449" spans="2:8" x14ac:dyDescent="0.2">
      <c r="B2449" s="404"/>
      <c r="C2449" s="404"/>
      <c r="D2449" s="404"/>
      <c r="E2449" s="404"/>
      <c r="F2449" s="404"/>
      <c r="G2449" s="404"/>
      <c r="H2449" s="404"/>
    </row>
    <row r="2450" spans="2:8" x14ac:dyDescent="0.2">
      <c r="B2450" s="404"/>
      <c r="C2450" s="404"/>
      <c r="D2450" s="404"/>
      <c r="E2450" s="404"/>
      <c r="F2450" s="404"/>
      <c r="G2450" s="404"/>
      <c r="H2450" s="404"/>
    </row>
    <row r="2451" spans="2:8" x14ac:dyDescent="0.2">
      <c r="B2451" s="404"/>
      <c r="C2451" s="404"/>
      <c r="D2451" s="404"/>
      <c r="E2451" s="404"/>
      <c r="F2451" s="404"/>
      <c r="G2451" s="404"/>
      <c r="H2451" s="404"/>
    </row>
    <row r="2452" spans="2:8" x14ac:dyDescent="0.2">
      <c r="B2452" s="404"/>
      <c r="C2452" s="404"/>
      <c r="D2452" s="404"/>
      <c r="E2452" s="404"/>
      <c r="F2452" s="404"/>
      <c r="G2452" s="404"/>
      <c r="H2452" s="404"/>
    </row>
    <row r="2453" spans="2:8" x14ac:dyDescent="0.2">
      <c r="B2453" s="404"/>
      <c r="C2453" s="404"/>
      <c r="D2453" s="404"/>
      <c r="E2453" s="404"/>
      <c r="F2453" s="404"/>
      <c r="G2453" s="404"/>
      <c r="H2453" s="404"/>
    </row>
    <row r="2454" spans="2:8" x14ac:dyDescent="0.2">
      <c r="B2454" s="404"/>
      <c r="C2454" s="404"/>
      <c r="D2454" s="404"/>
      <c r="E2454" s="404"/>
      <c r="F2454" s="404"/>
      <c r="G2454" s="404"/>
      <c r="H2454" s="404"/>
    </row>
    <row r="2455" spans="2:8" x14ac:dyDescent="0.2">
      <c r="B2455" s="404"/>
      <c r="C2455" s="404"/>
      <c r="D2455" s="404"/>
      <c r="E2455" s="404"/>
      <c r="F2455" s="404"/>
      <c r="G2455" s="404"/>
      <c r="H2455" s="404"/>
    </row>
    <row r="2456" spans="2:8" x14ac:dyDescent="0.2">
      <c r="B2456" s="404"/>
      <c r="C2456" s="404"/>
      <c r="D2456" s="404"/>
      <c r="E2456" s="404"/>
      <c r="F2456" s="404"/>
      <c r="G2456" s="404"/>
      <c r="H2456" s="404"/>
    </row>
    <row r="2457" spans="2:8" x14ac:dyDescent="0.2">
      <c r="B2457" s="404"/>
      <c r="C2457" s="404"/>
      <c r="D2457" s="404"/>
      <c r="E2457" s="404"/>
      <c r="F2457" s="404"/>
      <c r="G2457" s="404"/>
      <c r="H2457" s="404"/>
    </row>
    <row r="2458" spans="2:8" x14ac:dyDescent="0.2">
      <c r="B2458" s="404"/>
      <c r="C2458" s="404"/>
      <c r="D2458" s="404"/>
      <c r="E2458" s="404"/>
      <c r="F2458" s="404"/>
      <c r="G2458" s="404"/>
      <c r="H2458" s="404"/>
    </row>
    <row r="2459" spans="2:8" x14ac:dyDescent="0.2">
      <c r="B2459" s="404"/>
      <c r="C2459" s="404"/>
      <c r="D2459" s="404"/>
      <c r="E2459" s="404"/>
      <c r="F2459" s="404"/>
      <c r="G2459" s="404"/>
      <c r="H2459" s="404"/>
    </row>
    <row r="2460" spans="2:8" x14ac:dyDescent="0.2">
      <c r="B2460" s="404"/>
      <c r="C2460" s="404"/>
      <c r="D2460" s="404"/>
      <c r="E2460" s="404"/>
      <c r="F2460" s="404"/>
      <c r="G2460" s="404"/>
      <c r="H2460" s="404"/>
    </row>
    <row r="2461" spans="2:8" x14ac:dyDescent="0.2">
      <c r="B2461" s="404"/>
      <c r="C2461" s="404"/>
      <c r="D2461" s="404"/>
      <c r="E2461" s="404"/>
      <c r="F2461" s="404"/>
      <c r="G2461" s="404"/>
      <c r="H2461" s="404"/>
    </row>
    <row r="2462" spans="2:8" x14ac:dyDescent="0.2">
      <c r="B2462" s="404"/>
      <c r="C2462" s="404"/>
      <c r="D2462" s="404"/>
      <c r="E2462" s="404"/>
      <c r="F2462" s="404"/>
      <c r="G2462" s="404"/>
      <c r="H2462" s="404"/>
    </row>
    <row r="2463" spans="2:8" x14ac:dyDescent="0.2">
      <c r="B2463" s="404"/>
      <c r="C2463" s="404"/>
      <c r="D2463" s="404"/>
      <c r="E2463" s="404"/>
      <c r="F2463" s="404"/>
      <c r="G2463" s="404"/>
      <c r="H2463" s="404"/>
    </row>
    <row r="2464" spans="2:8" x14ac:dyDescent="0.2">
      <c r="B2464" s="404"/>
      <c r="C2464" s="404"/>
      <c r="D2464" s="404"/>
      <c r="E2464" s="404"/>
      <c r="F2464" s="404"/>
      <c r="G2464" s="404"/>
      <c r="H2464" s="404"/>
    </row>
    <row r="2465" spans="2:8" x14ac:dyDescent="0.2">
      <c r="B2465" s="404"/>
      <c r="C2465" s="404"/>
      <c r="D2465" s="404"/>
      <c r="E2465" s="404"/>
      <c r="F2465" s="404"/>
      <c r="G2465" s="404"/>
      <c r="H2465" s="404"/>
    </row>
    <row r="2466" spans="2:8" x14ac:dyDescent="0.2">
      <c r="B2466" s="404"/>
      <c r="C2466" s="404"/>
      <c r="D2466" s="404"/>
      <c r="E2466" s="404"/>
      <c r="F2466" s="404"/>
      <c r="G2466" s="404"/>
      <c r="H2466" s="404"/>
    </row>
    <row r="2467" spans="2:8" x14ac:dyDescent="0.2">
      <c r="B2467" s="404"/>
      <c r="C2467" s="404"/>
      <c r="D2467" s="404"/>
      <c r="E2467" s="404"/>
      <c r="F2467" s="404"/>
      <c r="G2467" s="404"/>
      <c r="H2467" s="404"/>
    </row>
    <row r="2468" spans="2:8" x14ac:dyDescent="0.2">
      <c r="B2468" s="404"/>
      <c r="C2468" s="404"/>
      <c r="D2468" s="404"/>
      <c r="E2468" s="404"/>
      <c r="F2468" s="404"/>
      <c r="G2468" s="404"/>
      <c r="H2468" s="404"/>
    </row>
    <row r="2469" spans="2:8" x14ac:dyDescent="0.2">
      <c r="B2469" s="404"/>
      <c r="C2469" s="404"/>
      <c r="D2469" s="404"/>
      <c r="E2469" s="404"/>
      <c r="F2469" s="404"/>
      <c r="G2469" s="404"/>
      <c r="H2469" s="404"/>
    </row>
    <row r="2470" spans="2:8" x14ac:dyDescent="0.2">
      <c r="B2470" s="404"/>
      <c r="C2470" s="404"/>
      <c r="D2470" s="404"/>
      <c r="E2470" s="404"/>
      <c r="F2470" s="404"/>
      <c r="G2470" s="404"/>
      <c r="H2470" s="404"/>
    </row>
    <row r="2471" spans="2:8" x14ac:dyDescent="0.2">
      <c r="B2471" s="404"/>
      <c r="C2471" s="404"/>
      <c r="D2471" s="404"/>
      <c r="E2471" s="404"/>
      <c r="F2471" s="404"/>
      <c r="G2471" s="404"/>
      <c r="H2471" s="404"/>
    </row>
    <row r="2472" spans="2:8" x14ac:dyDescent="0.2">
      <c r="B2472" s="404"/>
      <c r="C2472" s="404"/>
      <c r="D2472" s="404"/>
      <c r="E2472" s="404"/>
      <c r="F2472" s="404"/>
      <c r="G2472" s="404"/>
      <c r="H2472" s="404"/>
    </row>
    <row r="2473" spans="2:8" x14ac:dyDescent="0.2">
      <c r="B2473" s="404"/>
      <c r="C2473" s="404"/>
      <c r="D2473" s="404"/>
      <c r="E2473" s="404"/>
      <c r="F2473" s="404"/>
      <c r="G2473" s="404"/>
      <c r="H2473" s="404"/>
    </row>
    <row r="2474" spans="2:8" x14ac:dyDescent="0.2">
      <c r="B2474" s="404"/>
      <c r="C2474" s="404"/>
      <c r="D2474" s="404"/>
      <c r="E2474" s="404"/>
      <c r="F2474" s="404"/>
      <c r="G2474" s="404"/>
      <c r="H2474" s="404"/>
    </row>
    <row r="2475" spans="2:8" x14ac:dyDescent="0.2">
      <c r="B2475" s="404"/>
      <c r="C2475" s="404"/>
      <c r="D2475" s="404"/>
      <c r="E2475" s="404"/>
      <c r="F2475" s="404"/>
      <c r="G2475" s="404"/>
      <c r="H2475" s="404"/>
    </row>
    <row r="2476" spans="2:8" x14ac:dyDescent="0.2">
      <c r="B2476" s="404"/>
      <c r="C2476" s="404"/>
      <c r="D2476" s="404"/>
      <c r="E2476" s="404"/>
      <c r="F2476" s="404"/>
      <c r="G2476" s="404"/>
      <c r="H2476" s="404"/>
    </row>
    <row r="2477" spans="2:8" x14ac:dyDescent="0.2">
      <c r="B2477" s="404"/>
      <c r="C2477" s="404"/>
      <c r="D2477" s="404"/>
      <c r="E2477" s="404"/>
      <c r="F2477" s="404"/>
      <c r="G2477" s="404"/>
      <c r="H2477" s="404"/>
    </row>
    <row r="2478" spans="2:8" x14ac:dyDescent="0.2">
      <c r="B2478" s="404"/>
      <c r="C2478" s="404"/>
      <c r="D2478" s="404"/>
      <c r="E2478" s="404"/>
      <c r="F2478" s="404"/>
      <c r="G2478" s="404"/>
      <c r="H2478" s="404"/>
    </row>
    <row r="2479" spans="2:8" x14ac:dyDescent="0.2">
      <c r="B2479" s="404"/>
      <c r="C2479" s="404"/>
      <c r="D2479" s="404"/>
      <c r="E2479" s="404"/>
      <c r="F2479" s="404"/>
      <c r="G2479" s="404"/>
      <c r="H2479" s="404"/>
    </row>
    <row r="2480" spans="2:8" x14ac:dyDescent="0.2">
      <c r="B2480" s="404"/>
      <c r="C2480" s="404"/>
      <c r="D2480" s="404"/>
      <c r="E2480" s="404"/>
      <c r="F2480" s="404"/>
      <c r="G2480" s="404"/>
      <c r="H2480" s="404"/>
    </row>
    <row r="2481" spans="2:8" x14ac:dyDescent="0.2">
      <c r="B2481" s="404"/>
      <c r="C2481" s="404"/>
      <c r="D2481" s="404"/>
      <c r="E2481" s="404"/>
      <c r="F2481" s="404"/>
      <c r="G2481" s="404"/>
      <c r="H2481" s="404"/>
    </row>
    <row r="2482" spans="2:8" x14ac:dyDescent="0.2">
      <c r="B2482" s="404"/>
      <c r="C2482" s="404"/>
      <c r="D2482" s="404"/>
      <c r="E2482" s="404"/>
      <c r="F2482" s="404"/>
      <c r="G2482" s="404"/>
      <c r="H2482" s="404"/>
    </row>
    <row r="2483" spans="2:8" x14ac:dyDescent="0.2">
      <c r="B2483" s="404"/>
      <c r="C2483" s="404"/>
      <c r="D2483" s="404"/>
      <c r="E2483" s="404"/>
      <c r="F2483" s="404"/>
      <c r="G2483" s="404"/>
      <c r="H2483" s="404"/>
    </row>
    <row r="2484" spans="2:8" x14ac:dyDescent="0.2">
      <c r="B2484" s="404"/>
      <c r="C2484" s="404"/>
      <c r="D2484" s="404"/>
      <c r="E2484" s="404"/>
      <c r="F2484" s="404"/>
      <c r="G2484" s="404"/>
      <c r="H2484" s="404"/>
    </row>
    <row r="2485" spans="2:8" x14ac:dyDescent="0.2">
      <c r="B2485" s="404"/>
      <c r="C2485" s="404"/>
      <c r="D2485" s="404"/>
      <c r="E2485" s="404"/>
      <c r="F2485" s="404"/>
      <c r="G2485" s="404"/>
      <c r="H2485" s="404"/>
    </row>
    <row r="2486" spans="2:8" x14ac:dyDescent="0.2">
      <c r="B2486" s="404"/>
      <c r="C2486" s="404"/>
      <c r="D2486" s="404"/>
      <c r="E2486" s="404"/>
      <c r="F2486" s="404"/>
      <c r="G2486" s="404"/>
      <c r="H2486" s="404"/>
    </row>
    <row r="2487" spans="2:8" x14ac:dyDescent="0.2">
      <c r="B2487" s="404"/>
      <c r="C2487" s="404"/>
      <c r="D2487" s="404"/>
      <c r="E2487" s="404"/>
      <c r="F2487" s="404"/>
      <c r="G2487" s="404"/>
      <c r="H2487" s="404"/>
    </row>
    <row r="2488" spans="2:8" x14ac:dyDescent="0.2">
      <c r="B2488" s="404"/>
      <c r="C2488" s="404"/>
      <c r="D2488" s="404"/>
      <c r="E2488" s="404"/>
      <c r="F2488" s="404"/>
      <c r="G2488" s="404"/>
      <c r="H2488" s="404"/>
    </row>
    <row r="2489" spans="2:8" x14ac:dyDescent="0.2">
      <c r="B2489" s="404"/>
      <c r="C2489" s="404"/>
      <c r="D2489" s="404"/>
      <c r="E2489" s="404"/>
      <c r="F2489" s="404"/>
      <c r="G2489" s="404"/>
      <c r="H2489" s="404"/>
    </row>
    <row r="2490" spans="2:8" x14ac:dyDescent="0.2">
      <c r="B2490" s="404"/>
      <c r="C2490" s="404"/>
      <c r="D2490" s="404"/>
      <c r="E2490" s="404"/>
      <c r="F2490" s="404"/>
      <c r="G2490" s="404"/>
      <c r="H2490" s="404"/>
    </row>
    <row r="2491" spans="2:8" x14ac:dyDescent="0.2">
      <c r="B2491" s="404"/>
      <c r="C2491" s="404"/>
      <c r="D2491" s="404"/>
      <c r="E2491" s="404"/>
      <c r="F2491" s="404"/>
      <c r="G2491" s="404"/>
      <c r="H2491" s="404"/>
    </row>
    <row r="2492" spans="2:8" x14ac:dyDescent="0.2">
      <c r="B2492" s="404"/>
      <c r="C2492" s="404"/>
      <c r="D2492" s="404"/>
      <c r="E2492" s="404"/>
      <c r="F2492" s="404"/>
      <c r="G2492" s="404"/>
      <c r="H2492" s="404"/>
    </row>
    <row r="2493" spans="2:8" x14ac:dyDescent="0.2">
      <c r="B2493" s="404"/>
      <c r="C2493" s="404"/>
      <c r="D2493" s="404"/>
      <c r="E2493" s="404"/>
      <c r="F2493" s="404"/>
      <c r="G2493" s="404"/>
      <c r="H2493" s="404"/>
    </row>
    <row r="2494" spans="2:8" x14ac:dyDescent="0.2">
      <c r="B2494" s="404"/>
      <c r="C2494" s="404"/>
      <c r="D2494" s="404"/>
      <c r="E2494" s="404"/>
      <c r="F2494" s="404"/>
      <c r="G2494" s="404"/>
      <c r="H2494" s="404"/>
    </row>
    <row r="2495" spans="2:8" x14ac:dyDescent="0.2">
      <c r="B2495" s="404"/>
      <c r="C2495" s="404"/>
      <c r="D2495" s="404"/>
      <c r="E2495" s="404"/>
      <c r="F2495" s="404"/>
      <c r="G2495" s="404"/>
      <c r="H2495" s="404"/>
    </row>
    <row r="2496" spans="2:8" x14ac:dyDescent="0.2">
      <c r="B2496" s="404"/>
      <c r="C2496" s="404"/>
      <c r="D2496" s="404"/>
      <c r="E2496" s="404"/>
      <c r="F2496" s="404"/>
      <c r="G2496" s="404"/>
      <c r="H2496" s="404"/>
    </row>
    <row r="2497" spans="2:8" x14ac:dyDescent="0.2">
      <c r="B2497" s="404"/>
      <c r="C2497" s="404"/>
      <c r="D2497" s="404"/>
      <c r="E2497" s="404"/>
      <c r="F2497" s="404"/>
      <c r="G2497" s="404"/>
      <c r="H2497" s="404"/>
    </row>
    <row r="2498" spans="2:8" x14ac:dyDescent="0.2">
      <c r="B2498" s="404"/>
      <c r="C2498" s="404"/>
      <c r="D2498" s="404"/>
      <c r="E2498" s="404"/>
      <c r="F2498" s="404"/>
      <c r="G2498" s="404"/>
      <c r="H2498" s="404"/>
    </row>
    <row r="2499" spans="2:8" x14ac:dyDescent="0.2">
      <c r="B2499" s="404"/>
      <c r="C2499" s="404"/>
      <c r="D2499" s="404"/>
      <c r="E2499" s="404"/>
      <c r="F2499" s="404"/>
      <c r="G2499" s="404"/>
      <c r="H2499" s="404"/>
    </row>
    <row r="2500" spans="2:8" x14ac:dyDescent="0.2">
      <c r="B2500" s="404"/>
      <c r="C2500" s="404"/>
      <c r="D2500" s="404"/>
      <c r="E2500" s="404"/>
      <c r="F2500" s="404"/>
      <c r="G2500" s="404"/>
      <c r="H2500" s="404"/>
    </row>
    <row r="2501" spans="2:8" x14ac:dyDescent="0.2">
      <c r="B2501" s="404"/>
      <c r="C2501" s="404"/>
      <c r="D2501" s="404"/>
      <c r="E2501" s="404"/>
      <c r="F2501" s="404"/>
      <c r="G2501" s="404"/>
      <c r="H2501" s="404"/>
    </row>
    <row r="2502" spans="2:8" x14ac:dyDescent="0.2">
      <c r="B2502" s="404"/>
      <c r="C2502" s="404"/>
      <c r="D2502" s="404"/>
      <c r="E2502" s="404"/>
      <c r="F2502" s="404"/>
      <c r="G2502" s="404"/>
      <c r="H2502" s="404"/>
    </row>
    <row r="2503" spans="2:8" x14ac:dyDescent="0.2">
      <c r="B2503" s="404"/>
      <c r="C2503" s="404"/>
      <c r="D2503" s="404"/>
      <c r="E2503" s="404"/>
      <c r="F2503" s="404"/>
      <c r="G2503" s="404"/>
      <c r="H2503" s="404"/>
    </row>
    <row r="2504" spans="2:8" x14ac:dyDescent="0.2">
      <c r="B2504" s="404"/>
      <c r="C2504" s="404"/>
      <c r="D2504" s="404"/>
      <c r="E2504" s="404"/>
      <c r="F2504" s="404"/>
      <c r="G2504" s="404"/>
      <c r="H2504" s="404"/>
    </row>
    <row r="2505" spans="2:8" x14ac:dyDescent="0.2">
      <c r="B2505" s="404"/>
      <c r="C2505" s="404"/>
      <c r="D2505" s="404"/>
      <c r="E2505" s="404"/>
      <c r="F2505" s="404"/>
      <c r="G2505" s="404"/>
      <c r="H2505" s="404"/>
    </row>
    <row r="2506" spans="2:8" x14ac:dyDescent="0.2">
      <c r="B2506" s="404"/>
      <c r="C2506" s="404"/>
      <c r="D2506" s="404"/>
      <c r="E2506" s="404"/>
      <c r="F2506" s="404"/>
      <c r="G2506" s="404"/>
      <c r="H2506" s="404"/>
    </row>
    <row r="2507" spans="2:8" x14ac:dyDescent="0.2">
      <c r="B2507" s="404"/>
      <c r="C2507" s="404"/>
      <c r="D2507" s="404"/>
      <c r="E2507" s="404"/>
      <c r="F2507" s="404"/>
      <c r="G2507" s="404"/>
      <c r="H2507" s="404"/>
    </row>
    <row r="2508" spans="2:8" x14ac:dyDescent="0.2">
      <c r="B2508" s="404"/>
      <c r="C2508" s="404"/>
      <c r="D2508" s="404"/>
      <c r="E2508" s="404"/>
      <c r="F2508" s="404"/>
      <c r="G2508" s="404"/>
      <c r="H2508" s="404"/>
    </row>
    <row r="2509" spans="2:8" x14ac:dyDescent="0.2">
      <c r="B2509" s="404"/>
      <c r="C2509" s="404"/>
      <c r="D2509" s="404"/>
      <c r="E2509" s="404"/>
      <c r="F2509" s="404"/>
      <c r="G2509" s="404"/>
      <c r="H2509" s="404"/>
    </row>
    <row r="2510" spans="2:8" x14ac:dyDescent="0.2">
      <c r="B2510" s="404"/>
      <c r="C2510" s="404"/>
      <c r="D2510" s="404"/>
      <c r="E2510" s="404"/>
      <c r="F2510" s="404"/>
      <c r="G2510" s="404"/>
      <c r="H2510" s="404"/>
    </row>
    <row r="2511" spans="2:8" x14ac:dyDescent="0.2">
      <c r="B2511" s="404"/>
      <c r="C2511" s="404"/>
      <c r="D2511" s="404"/>
      <c r="E2511" s="404"/>
      <c r="F2511" s="404"/>
      <c r="G2511" s="404"/>
      <c r="H2511" s="404"/>
    </row>
    <row r="2512" spans="2:8" x14ac:dyDescent="0.2">
      <c r="B2512" s="404"/>
      <c r="C2512" s="404"/>
      <c r="D2512" s="404"/>
      <c r="E2512" s="404"/>
      <c r="F2512" s="404"/>
      <c r="G2512" s="404"/>
      <c r="H2512" s="404"/>
    </row>
    <row r="2513" spans="2:8" x14ac:dyDescent="0.2">
      <c r="B2513" s="404"/>
      <c r="C2513" s="404"/>
      <c r="D2513" s="404"/>
      <c r="E2513" s="404"/>
      <c r="F2513" s="404"/>
      <c r="G2513" s="404"/>
      <c r="H2513" s="404"/>
    </row>
    <row r="2514" spans="2:8" x14ac:dyDescent="0.2">
      <c r="B2514" s="404"/>
      <c r="C2514" s="404"/>
      <c r="D2514" s="404"/>
      <c r="E2514" s="404"/>
      <c r="F2514" s="404"/>
      <c r="G2514" s="404"/>
      <c r="H2514" s="404"/>
    </row>
    <row r="2515" spans="2:8" x14ac:dyDescent="0.2">
      <c r="B2515" s="404"/>
      <c r="C2515" s="404"/>
      <c r="D2515" s="404"/>
      <c r="E2515" s="404"/>
      <c r="F2515" s="404"/>
      <c r="G2515" s="404"/>
      <c r="H2515" s="404"/>
    </row>
    <row r="2516" spans="2:8" x14ac:dyDescent="0.2">
      <c r="B2516" s="404"/>
      <c r="C2516" s="404"/>
      <c r="D2516" s="404"/>
      <c r="E2516" s="404"/>
      <c r="F2516" s="404"/>
      <c r="G2516" s="404"/>
      <c r="H2516" s="404"/>
    </row>
    <row r="2517" spans="2:8" x14ac:dyDescent="0.2">
      <c r="B2517" s="404"/>
      <c r="C2517" s="404"/>
      <c r="D2517" s="404"/>
      <c r="E2517" s="404"/>
      <c r="F2517" s="404"/>
      <c r="G2517" s="404"/>
      <c r="H2517" s="404"/>
    </row>
    <row r="2518" spans="2:8" x14ac:dyDescent="0.2">
      <c r="B2518" s="404"/>
      <c r="C2518" s="404"/>
      <c r="D2518" s="404"/>
      <c r="E2518" s="404"/>
      <c r="F2518" s="404"/>
      <c r="G2518" s="404"/>
      <c r="H2518" s="404"/>
    </row>
    <row r="2519" spans="2:8" x14ac:dyDescent="0.2">
      <c r="B2519" s="404"/>
      <c r="C2519" s="404"/>
      <c r="D2519" s="404"/>
      <c r="E2519" s="404"/>
      <c r="F2519" s="404"/>
      <c r="G2519" s="404"/>
      <c r="H2519" s="404"/>
    </row>
    <row r="2520" spans="2:8" x14ac:dyDescent="0.2">
      <c r="B2520" s="404"/>
      <c r="C2520" s="404"/>
      <c r="D2520" s="404"/>
      <c r="E2520" s="404"/>
      <c r="F2520" s="404"/>
      <c r="G2520" s="404"/>
      <c r="H2520" s="404"/>
    </row>
    <row r="2521" spans="2:8" x14ac:dyDescent="0.2">
      <c r="B2521" s="404"/>
      <c r="C2521" s="404"/>
      <c r="D2521" s="404"/>
      <c r="E2521" s="404"/>
      <c r="F2521" s="404"/>
      <c r="G2521" s="404"/>
      <c r="H2521" s="404"/>
    </row>
    <row r="2522" spans="2:8" x14ac:dyDescent="0.2">
      <c r="B2522" s="404"/>
      <c r="C2522" s="404"/>
      <c r="D2522" s="404"/>
      <c r="E2522" s="404"/>
      <c r="F2522" s="404"/>
      <c r="G2522" s="404"/>
      <c r="H2522" s="404"/>
    </row>
    <row r="2523" spans="2:8" x14ac:dyDescent="0.2">
      <c r="B2523" s="404"/>
      <c r="C2523" s="404"/>
      <c r="D2523" s="404"/>
      <c r="E2523" s="404"/>
      <c r="F2523" s="404"/>
      <c r="G2523" s="404"/>
      <c r="H2523" s="404"/>
    </row>
    <row r="2524" spans="2:8" x14ac:dyDescent="0.2">
      <c r="B2524" s="404"/>
      <c r="C2524" s="404"/>
      <c r="D2524" s="404"/>
      <c r="E2524" s="404"/>
      <c r="F2524" s="404"/>
      <c r="G2524" s="404"/>
      <c r="H2524" s="404"/>
    </row>
    <row r="2525" spans="2:8" x14ac:dyDescent="0.2">
      <c r="B2525" s="404"/>
      <c r="C2525" s="404"/>
      <c r="D2525" s="404"/>
      <c r="E2525" s="404"/>
      <c r="F2525" s="404"/>
      <c r="G2525" s="404"/>
      <c r="H2525" s="404"/>
    </row>
    <row r="2526" spans="2:8" x14ac:dyDescent="0.2">
      <c r="B2526" s="404"/>
      <c r="C2526" s="404"/>
      <c r="D2526" s="404"/>
      <c r="E2526" s="404"/>
      <c r="F2526" s="404"/>
      <c r="G2526" s="404"/>
      <c r="H2526" s="404"/>
    </row>
    <row r="2527" spans="2:8" x14ac:dyDescent="0.2">
      <c r="B2527" s="404"/>
      <c r="C2527" s="404"/>
      <c r="D2527" s="404"/>
      <c r="E2527" s="404"/>
      <c r="F2527" s="404"/>
      <c r="G2527" s="404"/>
      <c r="H2527" s="404"/>
    </row>
    <row r="2528" spans="2:8" x14ac:dyDescent="0.2">
      <c r="B2528" s="404"/>
      <c r="C2528" s="404"/>
      <c r="D2528" s="404"/>
      <c r="E2528" s="404"/>
      <c r="F2528" s="404"/>
      <c r="G2528" s="404"/>
      <c r="H2528" s="404"/>
    </row>
    <row r="2529" spans="2:8" x14ac:dyDescent="0.2">
      <c r="B2529" s="404"/>
      <c r="C2529" s="404"/>
      <c r="D2529" s="404"/>
      <c r="E2529" s="404"/>
      <c r="F2529" s="404"/>
      <c r="G2529" s="404"/>
      <c r="H2529" s="404"/>
    </row>
    <row r="2530" spans="2:8" x14ac:dyDescent="0.2">
      <c r="B2530" s="404"/>
      <c r="C2530" s="404"/>
      <c r="D2530" s="404"/>
      <c r="E2530" s="404"/>
      <c r="F2530" s="404"/>
      <c r="G2530" s="404"/>
      <c r="H2530" s="404"/>
    </row>
    <row r="2531" spans="2:8" x14ac:dyDescent="0.2">
      <c r="B2531" s="404"/>
      <c r="C2531" s="404"/>
      <c r="D2531" s="404"/>
      <c r="E2531" s="404"/>
      <c r="F2531" s="404"/>
      <c r="G2531" s="404"/>
      <c r="H2531" s="404"/>
    </row>
    <row r="2532" spans="2:8" x14ac:dyDescent="0.2">
      <c r="B2532" s="404"/>
      <c r="C2532" s="404"/>
      <c r="D2532" s="404"/>
      <c r="E2532" s="404"/>
      <c r="F2532" s="404"/>
      <c r="G2532" s="404"/>
      <c r="H2532" s="404"/>
    </row>
    <row r="2533" spans="2:8" x14ac:dyDescent="0.2">
      <c r="B2533" s="404"/>
      <c r="C2533" s="404"/>
      <c r="D2533" s="404"/>
      <c r="E2533" s="404"/>
      <c r="F2533" s="404"/>
      <c r="G2533" s="404"/>
      <c r="H2533" s="404"/>
    </row>
    <row r="2534" spans="2:8" x14ac:dyDescent="0.2">
      <c r="B2534" s="404"/>
      <c r="C2534" s="404"/>
      <c r="D2534" s="404"/>
      <c r="E2534" s="404"/>
      <c r="F2534" s="404"/>
      <c r="G2534" s="404"/>
      <c r="H2534" s="404"/>
    </row>
    <row r="2535" spans="2:8" x14ac:dyDescent="0.2">
      <c r="B2535" s="404"/>
      <c r="C2535" s="404"/>
      <c r="D2535" s="404"/>
      <c r="E2535" s="404"/>
      <c r="F2535" s="404"/>
      <c r="G2535" s="404"/>
      <c r="H2535" s="404"/>
    </row>
    <row r="2536" spans="2:8" x14ac:dyDescent="0.2">
      <c r="B2536" s="404"/>
      <c r="C2536" s="404"/>
      <c r="D2536" s="404"/>
      <c r="E2536" s="404"/>
      <c r="F2536" s="404"/>
      <c r="G2536" s="404"/>
      <c r="H2536" s="404"/>
    </row>
    <row r="2537" spans="2:8" x14ac:dyDescent="0.2">
      <c r="B2537" s="404"/>
      <c r="C2537" s="404"/>
      <c r="D2537" s="404"/>
      <c r="E2537" s="404"/>
      <c r="F2537" s="404"/>
      <c r="G2537" s="404"/>
      <c r="H2537" s="404"/>
    </row>
    <row r="2538" spans="2:8" x14ac:dyDescent="0.2">
      <c r="B2538" s="404"/>
      <c r="C2538" s="404"/>
      <c r="D2538" s="404"/>
      <c r="E2538" s="404"/>
      <c r="F2538" s="404"/>
      <c r="G2538" s="404"/>
      <c r="H2538" s="404"/>
    </row>
    <row r="2539" spans="2:8" x14ac:dyDescent="0.2">
      <c r="B2539" s="404"/>
      <c r="C2539" s="404"/>
      <c r="D2539" s="404"/>
      <c r="E2539" s="404"/>
      <c r="F2539" s="404"/>
      <c r="G2539" s="404"/>
      <c r="H2539" s="404"/>
    </row>
    <row r="2540" spans="2:8" x14ac:dyDescent="0.2">
      <c r="B2540" s="404"/>
      <c r="C2540" s="404"/>
      <c r="D2540" s="404"/>
      <c r="E2540" s="404"/>
      <c r="F2540" s="404"/>
      <c r="G2540" s="404"/>
      <c r="H2540" s="404"/>
    </row>
    <row r="2541" spans="2:8" x14ac:dyDescent="0.2">
      <c r="B2541" s="404"/>
      <c r="C2541" s="404"/>
      <c r="D2541" s="404"/>
      <c r="E2541" s="404"/>
      <c r="F2541" s="404"/>
      <c r="G2541" s="404"/>
      <c r="H2541" s="404"/>
    </row>
    <row r="2542" spans="2:8" x14ac:dyDescent="0.2">
      <c r="B2542" s="404"/>
      <c r="C2542" s="404"/>
      <c r="D2542" s="404"/>
      <c r="E2542" s="404"/>
      <c r="F2542" s="404"/>
      <c r="G2542" s="404"/>
      <c r="H2542" s="404"/>
    </row>
    <row r="2543" spans="2:8" x14ac:dyDescent="0.2">
      <c r="B2543" s="404"/>
      <c r="C2543" s="404"/>
      <c r="D2543" s="404"/>
      <c r="E2543" s="404"/>
      <c r="F2543" s="404"/>
      <c r="G2543" s="404"/>
      <c r="H2543" s="404"/>
    </row>
    <row r="2544" spans="2:8" x14ac:dyDescent="0.2">
      <c r="B2544" s="404"/>
      <c r="C2544" s="404"/>
      <c r="D2544" s="404"/>
      <c r="E2544" s="404"/>
      <c r="F2544" s="404"/>
      <c r="G2544" s="404"/>
      <c r="H2544" s="404"/>
    </row>
    <row r="2545" spans="2:8" x14ac:dyDescent="0.2">
      <c r="B2545" s="404"/>
      <c r="C2545" s="404"/>
      <c r="D2545" s="404"/>
      <c r="E2545" s="404"/>
      <c r="F2545" s="404"/>
      <c r="G2545" s="404"/>
      <c r="H2545" s="404"/>
    </row>
    <row r="2546" spans="2:8" x14ac:dyDescent="0.2">
      <c r="B2546" s="404"/>
      <c r="C2546" s="404"/>
      <c r="D2546" s="404"/>
      <c r="E2546" s="404"/>
      <c r="F2546" s="404"/>
      <c r="G2546" s="404"/>
      <c r="H2546" s="404"/>
    </row>
    <row r="2547" spans="2:8" x14ac:dyDescent="0.2">
      <c r="B2547" s="404"/>
      <c r="C2547" s="404"/>
      <c r="D2547" s="404"/>
      <c r="E2547" s="404"/>
      <c r="F2547" s="404"/>
      <c r="G2547" s="404"/>
      <c r="H2547" s="404"/>
    </row>
    <row r="2548" spans="2:8" x14ac:dyDescent="0.2">
      <c r="B2548" s="404"/>
      <c r="C2548" s="404"/>
      <c r="D2548" s="404"/>
      <c r="E2548" s="404"/>
      <c r="F2548" s="404"/>
      <c r="G2548" s="404"/>
      <c r="H2548" s="404"/>
    </row>
    <row r="2549" spans="2:8" x14ac:dyDescent="0.2">
      <c r="B2549" s="404"/>
      <c r="C2549" s="404"/>
      <c r="D2549" s="404"/>
      <c r="E2549" s="404"/>
      <c r="F2549" s="404"/>
      <c r="G2549" s="404"/>
      <c r="H2549" s="404"/>
    </row>
    <row r="2550" spans="2:8" x14ac:dyDescent="0.2">
      <c r="B2550" s="404"/>
      <c r="C2550" s="404"/>
      <c r="D2550" s="404"/>
      <c r="E2550" s="404"/>
      <c r="F2550" s="404"/>
      <c r="G2550" s="404"/>
      <c r="H2550" s="404"/>
    </row>
    <row r="2551" spans="2:8" x14ac:dyDescent="0.2">
      <c r="B2551" s="404"/>
      <c r="C2551" s="404"/>
      <c r="D2551" s="404"/>
      <c r="E2551" s="404"/>
      <c r="F2551" s="404"/>
      <c r="G2551" s="404"/>
      <c r="H2551" s="404"/>
    </row>
    <row r="2552" spans="2:8" x14ac:dyDescent="0.2">
      <c r="B2552" s="404"/>
      <c r="C2552" s="404"/>
      <c r="D2552" s="404"/>
      <c r="E2552" s="404"/>
      <c r="F2552" s="404"/>
      <c r="G2552" s="404"/>
      <c r="H2552" s="404"/>
    </row>
    <row r="2553" spans="2:8" x14ac:dyDescent="0.2">
      <c r="B2553" s="404"/>
      <c r="C2553" s="404"/>
      <c r="D2553" s="404"/>
      <c r="E2553" s="404"/>
      <c r="F2553" s="404"/>
      <c r="G2553" s="404"/>
      <c r="H2553" s="404"/>
    </row>
    <row r="2554" spans="2:8" x14ac:dyDescent="0.2">
      <c r="B2554" s="404"/>
      <c r="C2554" s="404"/>
      <c r="D2554" s="404"/>
      <c r="E2554" s="404"/>
      <c r="F2554" s="404"/>
      <c r="G2554" s="404"/>
      <c r="H2554" s="404"/>
    </row>
    <row r="2555" spans="2:8" x14ac:dyDescent="0.2">
      <c r="B2555" s="404"/>
      <c r="C2555" s="404"/>
      <c r="D2555" s="404"/>
      <c r="E2555" s="404"/>
      <c r="F2555" s="404"/>
      <c r="G2555" s="404"/>
      <c r="H2555" s="404"/>
    </row>
    <row r="2556" spans="2:8" x14ac:dyDescent="0.2">
      <c r="B2556" s="404"/>
      <c r="C2556" s="404"/>
      <c r="D2556" s="404"/>
      <c r="E2556" s="404"/>
      <c r="F2556" s="404"/>
      <c r="G2556" s="404"/>
      <c r="H2556" s="404"/>
    </row>
    <row r="2557" spans="2:8" x14ac:dyDescent="0.2">
      <c r="B2557" s="404"/>
      <c r="C2557" s="404"/>
      <c r="D2557" s="404"/>
      <c r="E2557" s="404"/>
      <c r="F2557" s="404"/>
      <c r="G2557" s="404"/>
      <c r="H2557" s="404"/>
    </row>
    <row r="2558" spans="2:8" x14ac:dyDescent="0.2">
      <c r="B2558" s="404"/>
      <c r="C2558" s="404"/>
      <c r="D2558" s="404"/>
      <c r="E2558" s="404"/>
      <c r="F2558" s="404"/>
      <c r="G2558" s="404"/>
      <c r="H2558" s="404"/>
    </row>
    <row r="2559" spans="2:8" x14ac:dyDescent="0.2">
      <c r="B2559" s="404"/>
      <c r="C2559" s="404"/>
      <c r="D2559" s="404"/>
      <c r="E2559" s="404"/>
      <c r="F2559" s="404"/>
      <c r="G2559" s="404"/>
      <c r="H2559" s="404"/>
    </row>
    <row r="2560" spans="2:8" x14ac:dyDescent="0.2">
      <c r="B2560" s="404"/>
      <c r="C2560" s="404"/>
      <c r="D2560" s="404"/>
      <c r="E2560" s="404"/>
      <c r="F2560" s="404"/>
      <c r="G2560" s="404"/>
      <c r="H2560" s="404"/>
    </row>
    <row r="2561" spans="2:8" x14ac:dyDescent="0.2">
      <c r="B2561" s="404"/>
      <c r="C2561" s="404"/>
      <c r="D2561" s="404"/>
      <c r="E2561" s="404"/>
      <c r="F2561" s="404"/>
      <c r="G2561" s="404"/>
      <c r="H2561" s="404"/>
    </row>
    <row r="2562" spans="2:8" x14ac:dyDescent="0.2">
      <c r="B2562" s="404"/>
      <c r="C2562" s="404"/>
      <c r="D2562" s="404"/>
      <c r="E2562" s="404"/>
      <c r="F2562" s="404"/>
      <c r="G2562" s="404"/>
      <c r="H2562" s="404"/>
    </row>
    <row r="2563" spans="2:8" x14ac:dyDescent="0.2">
      <c r="B2563" s="404"/>
      <c r="C2563" s="404"/>
      <c r="D2563" s="404"/>
      <c r="E2563" s="404"/>
      <c r="F2563" s="404"/>
      <c r="G2563" s="404"/>
      <c r="H2563" s="404"/>
    </row>
    <row r="2564" spans="2:8" x14ac:dyDescent="0.2">
      <c r="B2564" s="404"/>
      <c r="C2564" s="404"/>
      <c r="D2564" s="404"/>
      <c r="E2564" s="404"/>
      <c r="F2564" s="404"/>
      <c r="G2564" s="404"/>
      <c r="H2564" s="404"/>
    </row>
    <row r="2565" spans="2:8" x14ac:dyDescent="0.2">
      <c r="B2565" s="404"/>
      <c r="C2565" s="404"/>
      <c r="D2565" s="404"/>
      <c r="E2565" s="404"/>
      <c r="F2565" s="404"/>
      <c r="G2565" s="404"/>
      <c r="H2565" s="404"/>
    </row>
    <row r="2566" spans="2:8" x14ac:dyDescent="0.2">
      <c r="B2566" s="404"/>
      <c r="C2566" s="404"/>
      <c r="D2566" s="404"/>
      <c r="E2566" s="404"/>
      <c r="F2566" s="404"/>
      <c r="G2566" s="404"/>
      <c r="H2566" s="404"/>
    </row>
    <row r="2567" spans="2:8" x14ac:dyDescent="0.2">
      <c r="B2567" s="404"/>
      <c r="C2567" s="404"/>
      <c r="D2567" s="404"/>
      <c r="E2567" s="404"/>
      <c r="F2567" s="404"/>
      <c r="G2567" s="404"/>
      <c r="H2567" s="404"/>
    </row>
    <row r="2568" spans="2:8" x14ac:dyDescent="0.2">
      <c r="B2568" s="404"/>
      <c r="C2568" s="404"/>
      <c r="D2568" s="404"/>
      <c r="E2568" s="404"/>
      <c r="F2568" s="404"/>
      <c r="G2568" s="404"/>
      <c r="H2568" s="404"/>
    </row>
    <row r="2569" spans="2:8" x14ac:dyDescent="0.2">
      <c r="B2569" s="404"/>
      <c r="C2569" s="404"/>
      <c r="D2569" s="404"/>
      <c r="E2569" s="404"/>
      <c r="F2569" s="404"/>
      <c r="G2569" s="404"/>
      <c r="H2569" s="404"/>
    </row>
    <row r="2570" spans="2:8" x14ac:dyDescent="0.2">
      <c r="B2570" s="404"/>
      <c r="C2570" s="404"/>
      <c r="D2570" s="404"/>
      <c r="E2570" s="404"/>
      <c r="F2570" s="404"/>
      <c r="G2570" s="404"/>
      <c r="H2570" s="404"/>
    </row>
    <row r="2571" spans="2:8" x14ac:dyDescent="0.2">
      <c r="B2571" s="404"/>
      <c r="C2571" s="404"/>
      <c r="D2571" s="404"/>
      <c r="E2571" s="404"/>
      <c r="F2571" s="404"/>
      <c r="G2571" s="404"/>
      <c r="H2571" s="404"/>
    </row>
    <row r="2572" spans="2:8" x14ac:dyDescent="0.2">
      <c r="B2572" s="404"/>
      <c r="C2572" s="404"/>
      <c r="D2572" s="404"/>
      <c r="E2572" s="404"/>
      <c r="F2572" s="404"/>
      <c r="G2572" s="404"/>
      <c r="H2572" s="404"/>
    </row>
    <row r="2573" spans="2:8" x14ac:dyDescent="0.2">
      <c r="B2573" s="404"/>
      <c r="C2573" s="404"/>
      <c r="D2573" s="404"/>
      <c r="E2573" s="404"/>
      <c r="F2573" s="404"/>
      <c r="G2573" s="404"/>
      <c r="H2573" s="404"/>
    </row>
    <row r="2574" spans="2:8" x14ac:dyDescent="0.2">
      <c r="B2574" s="404"/>
      <c r="C2574" s="404"/>
      <c r="D2574" s="404"/>
      <c r="E2574" s="404"/>
      <c r="F2574" s="404"/>
      <c r="G2574" s="404"/>
      <c r="H2574" s="404"/>
    </row>
    <row r="2575" spans="2:8" x14ac:dyDescent="0.2">
      <c r="B2575" s="404"/>
      <c r="C2575" s="404"/>
      <c r="D2575" s="404"/>
      <c r="E2575" s="404"/>
      <c r="F2575" s="404"/>
      <c r="G2575" s="404"/>
      <c r="H2575" s="404"/>
    </row>
    <row r="2576" spans="2:8" x14ac:dyDescent="0.2">
      <c r="B2576" s="404"/>
      <c r="C2576" s="404"/>
      <c r="D2576" s="404"/>
      <c r="E2576" s="404"/>
      <c r="F2576" s="404"/>
      <c r="G2576" s="404"/>
      <c r="H2576" s="404"/>
    </row>
    <row r="2577" spans="2:8" x14ac:dyDescent="0.2">
      <c r="B2577" s="404"/>
      <c r="C2577" s="404"/>
      <c r="D2577" s="404"/>
      <c r="E2577" s="404"/>
      <c r="F2577" s="404"/>
      <c r="G2577" s="404"/>
      <c r="H2577" s="404"/>
    </row>
    <row r="2578" spans="2:8" x14ac:dyDescent="0.2">
      <c r="B2578" s="404"/>
      <c r="C2578" s="404"/>
      <c r="D2578" s="404"/>
      <c r="E2578" s="404"/>
      <c r="F2578" s="404"/>
      <c r="G2578" s="404"/>
      <c r="H2578" s="404"/>
    </row>
    <row r="2579" spans="2:8" x14ac:dyDescent="0.2">
      <c r="B2579" s="404"/>
      <c r="C2579" s="404"/>
      <c r="D2579" s="404"/>
      <c r="E2579" s="404"/>
      <c r="F2579" s="404"/>
      <c r="G2579" s="404"/>
      <c r="H2579" s="404"/>
    </row>
    <row r="2580" spans="2:8" x14ac:dyDescent="0.2">
      <c r="B2580" s="404"/>
      <c r="C2580" s="404"/>
      <c r="D2580" s="404"/>
      <c r="E2580" s="404"/>
      <c r="F2580" s="404"/>
      <c r="G2580" s="404"/>
      <c r="H2580" s="404"/>
    </row>
    <row r="2581" spans="2:8" x14ac:dyDescent="0.2">
      <c r="B2581" s="404"/>
      <c r="C2581" s="404"/>
      <c r="D2581" s="404"/>
      <c r="E2581" s="404"/>
      <c r="F2581" s="404"/>
      <c r="G2581" s="404"/>
      <c r="H2581" s="404"/>
    </row>
    <row r="2582" spans="2:8" x14ac:dyDescent="0.2">
      <c r="B2582" s="404"/>
      <c r="C2582" s="404"/>
      <c r="D2582" s="404"/>
      <c r="E2582" s="404"/>
      <c r="F2582" s="404"/>
      <c r="G2582" s="404"/>
      <c r="H2582" s="404"/>
    </row>
    <row r="2583" spans="2:8" x14ac:dyDescent="0.2">
      <c r="B2583" s="404"/>
      <c r="C2583" s="404"/>
      <c r="D2583" s="404"/>
      <c r="E2583" s="404"/>
      <c r="F2583" s="404"/>
      <c r="G2583" s="404"/>
      <c r="H2583" s="404"/>
    </row>
    <row r="2584" spans="2:8" x14ac:dyDescent="0.2">
      <c r="B2584" s="404"/>
      <c r="C2584" s="404"/>
      <c r="D2584" s="404"/>
      <c r="E2584" s="404"/>
      <c r="F2584" s="404"/>
      <c r="G2584" s="404"/>
      <c r="H2584" s="404"/>
    </row>
    <row r="2585" spans="2:8" x14ac:dyDescent="0.2">
      <c r="B2585" s="404"/>
      <c r="C2585" s="404"/>
      <c r="D2585" s="404"/>
      <c r="E2585" s="404"/>
      <c r="F2585" s="404"/>
      <c r="G2585" s="404"/>
      <c r="H2585" s="404"/>
    </row>
    <row r="2586" spans="2:8" x14ac:dyDescent="0.2">
      <c r="B2586" s="404"/>
      <c r="C2586" s="404"/>
      <c r="D2586" s="404"/>
      <c r="E2586" s="404"/>
      <c r="F2586" s="404"/>
      <c r="G2586" s="404"/>
      <c r="H2586" s="404"/>
    </row>
    <row r="2587" spans="2:8" x14ac:dyDescent="0.2">
      <c r="B2587" s="404"/>
      <c r="C2587" s="404"/>
      <c r="D2587" s="404"/>
      <c r="E2587" s="404"/>
      <c r="F2587" s="404"/>
      <c r="G2587" s="404"/>
      <c r="H2587" s="404"/>
    </row>
    <row r="2588" spans="2:8" x14ac:dyDescent="0.2">
      <c r="B2588" s="404"/>
      <c r="C2588" s="404"/>
      <c r="D2588" s="404"/>
      <c r="E2588" s="404"/>
      <c r="F2588" s="404"/>
      <c r="G2588" s="404"/>
      <c r="H2588" s="404"/>
    </row>
    <row r="2589" spans="2:8" x14ac:dyDescent="0.2">
      <c r="B2589" s="404"/>
      <c r="C2589" s="404"/>
      <c r="D2589" s="404"/>
      <c r="E2589" s="404"/>
      <c r="F2589" s="404"/>
      <c r="G2589" s="404"/>
      <c r="H2589" s="404"/>
    </row>
    <row r="2590" spans="2:8" x14ac:dyDescent="0.2">
      <c r="B2590" s="404"/>
      <c r="C2590" s="404"/>
      <c r="D2590" s="404"/>
      <c r="E2590" s="404"/>
      <c r="F2590" s="404"/>
      <c r="G2590" s="404"/>
      <c r="H2590" s="404"/>
    </row>
    <row r="2591" spans="2:8" x14ac:dyDescent="0.2">
      <c r="B2591" s="404"/>
      <c r="C2591" s="404"/>
      <c r="D2591" s="404"/>
      <c r="E2591" s="404"/>
      <c r="F2591" s="404"/>
      <c r="G2591" s="404"/>
      <c r="H2591" s="404"/>
    </row>
    <row r="2592" spans="2:8" x14ac:dyDescent="0.2">
      <c r="B2592" s="404"/>
      <c r="C2592" s="404"/>
      <c r="D2592" s="404"/>
      <c r="E2592" s="404"/>
      <c r="F2592" s="404"/>
      <c r="G2592" s="404"/>
      <c r="H2592" s="404"/>
    </row>
    <row r="2593" spans="2:8" x14ac:dyDescent="0.2">
      <c r="B2593" s="404"/>
      <c r="C2593" s="404"/>
      <c r="D2593" s="404"/>
      <c r="E2593" s="404"/>
      <c r="F2593" s="404"/>
      <c r="G2593" s="404"/>
      <c r="H2593" s="404"/>
    </row>
    <row r="2594" spans="2:8" x14ac:dyDescent="0.2">
      <c r="B2594" s="404"/>
      <c r="C2594" s="404"/>
      <c r="D2594" s="404"/>
      <c r="E2594" s="404"/>
      <c r="F2594" s="404"/>
      <c r="G2594" s="404"/>
      <c r="H2594" s="404"/>
    </row>
    <row r="2595" spans="2:8" x14ac:dyDescent="0.2">
      <c r="B2595" s="404"/>
      <c r="C2595" s="404"/>
      <c r="D2595" s="404"/>
      <c r="E2595" s="404"/>
      <c r="F2595" s="404"/>
      <c r="G2595" s="404"/>
      <c r="H2595" s="404"/>
    </row>
    <row r="2596" spans="2:8" x14ac:dyDescent="0.2">
      <c r="B2596" s="404"/>
      <c r="C2596" s="404"/>
      <c r="D2596" s="404"/>
      <c r="E2596" s="404"/>
      <c r="F2596" s="404"/>
      <c r="G2596" s="404"/>
      <c r="H2596" s="404"/>
    </row>
    <row r="2597" spans="2:8" x14ac:dyDescent="0.2">
      <c r="B2597" s="404"/>
      <c r="C2597" s="404"/>
      <c r="D2597" s="404"/>
      <c r="E2597" s="404"/>
      <c r="F2597" s="404"/>
      <c r="G2597" s="404"/>
      <c r="H2597" s="404"/>
    </row>
    <row r="2598" spans="2:8" x14ac:dyDescent="0.2">
      <c r="B2598" s="404"/>
      <c r="C2598" s="404"/>
      <c r="D2598" s="404"/>
      <c r="E2598" s="404"/>
      <c r="F2598" s="404"/>
      <c r="G2598" s="404"/>
      <c r="H2598" s="404"/>
    </row>
    <row r="2599" spans="2:8" x14ac:dyDescent="0.2">
      <c r="B2599" s="404"/>
      <c r="C2599" s="404"/>
      <c r="D2599" s="404"/>
      <c r="E2599" s="404"/>
      <c r="F2599" s="404"/>
      <c r="G2599" s="404"/>
      <c r="H2599" s="404"/>
    </row>
    <row r="2600" spans="2:8" x14ac:dyDescent="0.2">
      <c r="B2600" s="404"/>
      <c r="C2600" s="404"/>
      <c r="D2600" s="404"/>
      <c r="E2600" s="404"/>
      <c r="F2600" s="404"/>
      <c r="G2600" s="404"/>
      <c r="H2600" s="404"/>
    </row>
    <row r="2601" spans="2:8" x14ac:dyDescent="0.2">
      <c r="B2601" s="404"/>
      <c r="C2601" s="404"/>
      <c r="D2601" s="404"/>
      <c r="E2601" s="404"/>
      <c r="F2601" s="404"/>
      <c r="G2601" s="404"/>
      <c r="H2601" s="404"/>
    </row>
    <row r="2602" spans="2:8" x14ac:dyDescent="0.2">
      <c r="B2602" s="404"/>
      <c r="C2602" s="404"/>
      <c r="D2602" s="404"/>
      <c r="E2602" s="404"/>
      <c r="F2602" s="404"/>
      <c r="G2602" s="404"/>
      <c r="H2602" s="404"/>
    </row>
    <row r="2603" spans="2:8" x14ac:dyDescent="0.2">
      <c r="B2603" s="404"/>
      <c r="C2603" s="404"/>
      <c r="D2603" s="404"/>
      <c r="E2603" s="404"/>
      <c r="F2603" s="404"/>
      <c r="G2603" s="404"/>
      <c r="H2603" s="404"/>
    </row>
    <row r="2604" spans="2:8" x14ac:dyDescent="0.2">
      <c r="B2604" s="404"/>
      <c r="C2604" s="404"/>
      <c r="D2604" s="404"/>
      <c r="E2604" s="404"/>
      <c r="F2604" s="404"/>
      <c r="G2604" s="404"/>
      <c r="H2604" s="404"/>
    </row>
    <row r="2605" spans="2:8" x14ac:dyDescent="0.2">
      <c r="B2605" s="404"/>
      <c r="C2605" s="404"/>
      <c r="D2605" s="404"/>
      <c r="E2605" s="404"/>
      <c r="F2605" s="404"/>
      <c r="G2605" s="404"/>
      <c r="H2605" s="404"/>
    </row>
    <row r="2606" spans="2:8" x14ac:dyDescent="0.2">
      <c r="B2606" s="404"/>
      <c r="C2606" s="404"/>
      <c r="D2606" s="404"/>
      <c r="E2606" s="404"/>
      <c r="F2606" s="404"/>
      <c r="G2606" s="404"/>
      <c r="H2606" s="404"/>
    </row>
    <row r="2607" spans="2:8" x14ac:dyDescent="0.2">
      <c r="B2607" s="404"/>
      <c r="C2607" s="404"/>
      <c r="D2607" s="404"/>
      <c r="E2607" s="404"/>
      <c r="F2607" s="404"/>
      <c r="G2607" s="404"/>
      <c r="H2607" s="404"/>
    </row>
    <row r="2608" spans="2:8" x14ac:dyDescent="0.2">
      <c r="B2608" s="404"/>
      <c r="C2608" s="404"/>
      <c r="D2608" s="404"/>
      <c r="E2608" s="404"/>
      <c r="F2608" s="404"/>
      <c r="G2608" s="404"/>
      <c r="H2608" s="404"/>
    </row>
    <row r="2609" spans="2:8" x14ac:dyDescent="0.2">
      <c r="B2609" s="404"/>
      <c r="C2609" s="404"/>
      <c r="D2609" s="404"/>
      <c r="E2609" s="404"/>
      <c r="F2609" s="404"/>
      <c r="G2609" s="404"/>
      <c r="H2609" s="404"/>
    </row>
    <row r="2610" spans="2:8" x14ac:dyDescent="0.2">
      <c r="B2610" s="404"/>
      <c r="C2610" s="404"/>
      <c r="D2610" s="404"/>
      <c r="E2610" s="404"/>
      <c r="F2610" s="404"/>
      <c r="G2610" s="404"/>
      <c r="H2610" s="404"/>
    </row>
    <row r="2611" spans="2:8" x14ac:dyDescent="0.2">
      <c r="B2611" s="404"/>
      <c r="C2611" s="404"/>
      <c r="D2611" s="404"/>
      <c r="E2611" s="404"/>
      <c r="F2611" s="404"/>
      <c r="G2611" s="404"/>
      <c r="H2611" s="404"/>
    </row>
    <row r="2612" spans="2:8" x14ac:dyDescent="0.2">
      <c r="B2612" s="404"/>
      <c r="C2612" s="404"/>
      <c r="D2612" s="404"/>
      <c r="E2612" s="404"/>
      <c r="F2612" s="404"/>
      <c r="G2612" s="404"/>
      <c r="H2612" s="404"/>
    </row>
    <row r="2613" spans="2:8" x14ac:dyDescent="0.2">
      <c r="B2613" s="404"/>
      <c r="C2613" s="404"/>
      <c r="D2613" s="404"/>
      <c r="E2613" s="404"/>
      <c r="F2613" s="404"/>
      <c r="G2613" s="404"/>
      <c r="H2613" s="404"/>
    </row>
    <row r="2614" spans="2:8" x14ac:dyDescent="0.2">
      <c r="B2614" s="404"/>
      <c r="C2614" s="404"/>
      <c r="D2614" s="404"/>
      <c r="E2614" s="404"/>
      <c r="F2614" s="404"/>
      <c r="G2614" s="404"/>
      <c r="H2614" s="404"/>
    </row>
    <row r="2615" spans="2:8" x14ac:dyDescent="0.2">
      <c r="B2615" s="404"/>
      <c r="C2615" s="404"/>
      <c r="D2615" s="404"/>
      <c r="E2615" s="404"/>
      <c r="F2615" s="404"/>
      <c r="G2615" s="404"/>
      <c r="H2615" s="404"/>
    </row>
    <row r="2616" spans="2:8" x14ac:dyDescent="0.2">
      <c r="B2616" s="404"/>
      <c r="C2616" s="404"/>
      <c r="D2616" s="404"/>
      <c r="E2616" s="404"/>
      <c r="F2616" s="404"/>
      <c r="G2616" s="404"/>
      <c r="H2616" s="404"/>
    </row>
    <row r="2617" spans="2:8" x14ac:dyDescent="0.2">
      <c r="B2617" s="404"/>
      <c r="C2617" s="404"/>
      <c r="D2617" s="404"/>
      <c r="E2617" s="404"/>
      <c r="F2617" s="404"/>
      <c r="G2617" s="404"/>
      <c r="H2617" s="404"/>
    </row>
    <row r="2618" spans="2:8" x14ac:dyDescent="0.2">
      <c r="B2618" s="404"/>
      <c r="C2618" s="404"/>
      <c r="D2618" s="404"/>
      <c r="E2618" s="404"/>
      <c r="F2618" s="404"/>
      <c r="G2618" s="404"/>
      <c r="H2618" s="404"/>
    </row>
    <row r="2619" spans="2:8" x14ac:dyDescent="0.2">
      <c r="B2619" s="404"/>
      <c r="C2619" s="404"/>
      <c r="D2619" s="404"/>
      <c r="E2619" s="404"/>
      <c r="F2619" s="404"/>
      <c r="G2619" s="404"/>
      <c r="H2619" s="404"/>
    </row>
    <row r="2620" spans="2:8" x14ac:dyDescent="0.2">
      <c r="B2620" s="404"/>
      <c r="C2620" s="404"/>
      <c r="D2620" s="404"/>
      <c r="E2620" s="404"/>
      <c r="F2620" s="404"/>
      <c r="G2620" s="404"/>
      <c r="H2620" s="404"/>
    </row>
    <row r="2621" spans="2:8" x14ac:dyDescent="0.2">
      <c r="B2621" s="404"/>
      <c r="C2621" s="404"/>
      <c r="D2621" s="404"/>
      <c r="E2621" s="404"/>
      <c r="F2621" s="404"/>
      <c r="G2621" s="404"/>
      <c r="H2621" s="404"/>
    </row>
    <row r="2622" spans="2:8" x14ac:dyDescent="0.2">
      <c r="B2622" s="404"/>
      <c r="C2622" s="404"/>
      <c r="D2622" s="404"/>
      <c r="E2622" s="404"/>
      <c r="F2622" s="404"/>
      <c r="G2622" s="404"/>
      <c r="H2622" s="404"/>
    </row>
    <row r="2623" spans="2:8" x14ac:dyDescent="0.2">
      <c r="B2623" s="404"/>
      <c r="C2623" s="404"/>
      <c r="D2623" s="404"/>
      <c r="E2623" s="404"/>
      <c r="F2623" s="404"/>
      <c r="G2623" s="404"/>
      <c r="H2623" s="404"/>
    </row>
    <row r="2624" spans="2:8" x14ac:dyDescent="0.2">
      <c r="B2624" s="404"/>
      <c r="C2624" s="404"/>
      <c r="D2624" s="404"/>
      <c r="E2624" s="404"/>
      <c r="F2624" s="404"/>
      <c r="G2624" s="404"/>
      <c r="H2624" s="404"/>
    </row>
    <row r="2625" spans="2:8" x14ac:dyDescent="0.2">
      <c r="B2625" s="404"/>
      <c r="C2625" s="404"/>
      <c r="D2625" s="404"/>
      <c r="E2625" s="404"/>
      <c r="F2625" s="404"/>
      <c r="G2625" s="404"/>
      <c r="H2625" s="404"/>
    </row>
    <row r="2626" spans="2:8" x14ac:dyDescent="0.2">
      <c r="B2626" s="404"/>
      <c r="C2626" s="404"/>
      <c r="D2626" s="404"/>
      <c r="E2626" s="404"/>
      <c r="F2626" s="404"/>
      <c r="G2626" s="404"/>
      <c r="H2626" s="404"/>
    </row>
    <row r="2627" spans="2:8" x14ac:dyDescent="0.2">
      <c r="B2627" s="404"/>
      <c r="C2627" s="404"/>
      <c r="D2627" s="404"/>
      <c r="E2627" s="404"/>
      <c r="F2627" s="404"/>
      <c r="G2627" s="404"/>
      <c r="H2627" s="404"/>
    </row>
    <row r="2628" spans="2:8" x14ac:dyDescent="0.2">
      <c r="B2628" s="404"/>
      <c r="C2628" s="404"/>
      <c r="D2628" s="404"/>
      <c r="E2628" s="404"/>
      <c r="F2628" s="404"/>
      <c r="G2628" s="404"/>
      <c r="H2628" s="404"/>
    </row>
    <row r="2629" spans="2:8" x14ac:dyDescent="0.2">
      <c r="B2629" s="404"/>
      <c r="C2629" s="404"/>
      <c r="D2629" s="404"/>
      <c r="E2629" s="404"/>
      <c r="F2629" s="404"/>
      <c r="G2629" s="404"/>
      <c r="H2629" s="404"/>
    </row>
    <row r="2630" spans="2:8" x14ac:dyDescent="0.2">
      <c r="B2630" s="404"/>
      <c r="C2630" s="404"/>
      <c r="D2630" s="404"/>
      <c r="E2630" s="404"/>
      <c r="F2630" s="404"/>
      <c r="G2630" s="404"/>
      <c r="H2630" s="404"/>
    </row>
    <row r="2631" spans="2:8" x14ac:dyDescent="0.2">
      <c r="B2631" s="404"/>
      <c r="C2631" s="404"/>
      <c r="D2631" s="404"/>
      <c r="E2631" s="404"/>
      <c r="F2631" s="404"/>
      <c r="G2631" s="404"/>
      <c r="H2631" s="404"/>
    </row>
    <row r="2632" spans="2:8" x14ac:dyDescent="0.2">
      <c r="B2632" s="404"/>
      <c r="C2632" s="404"/>
      <c r="D2632" s="404"/>
      <c r="E2632" s="404"/>
      <c r="F2632" s="404"/>
      <c r="G2632" s="404"/>
      <c r="H2632" s="404"/>
    </row>
    <row r="2633" spans="2:8" x14ac:dyDescent="0.2">
      <c r="B2633" s="404"/>
      <c r="C2633" s="404"/>
      <c r="D2633" s="404"/>
      <c r="E2633" s="404"/>
      <c r="F2633" s="404"/>
      <c r="G2633" s="404"/>
      <c r="H2633" s="404"/>
    </row>
    <row r="2634" spans="2:8" x14ac:dyDescent="0.2">
      <c r="B2634" s="404"/>
      <c r="C2634" s="404"/>
      <c r="D2634" s="404"/>
      <c r="E2634" s="404"/>
      <c r="F2634" s="404"/>
      <c r="G2634" s="404"/>
      <c r="H2634" s="404"/>
    </row>
    <row r="2635" spans="2:8" x14ac:dyDescent="0.2">
      <c r="B2635" s="404"/>
      <c r="C2635" s="404"/>
      <c r="D2635" s="404"/>
      <c r="E2635" s="404"/>
      <c r="F2635" s="404"/>
      <c r="G2635" s="404"/>
      <c r="H2635" s="404"/>
    </row>
    <row r="2636" spans="2:8" x14ac:dyDescent="0.2">
      <c r="B2636" s="404"/>
      <c r="C2636" s="404"/>
      <c r="D2636" s="404"/>
      <c r="E2636" s="404"/>
      <c r="F2636" s="404"/>
      <c r="G2636" s="404"/>
      <c r="H2636" s="404"/>
    </row>
    <row r="2637" spans="2:8" x14ac:dyDescent="0.2">
      <c r="B2637" s="404"/>
      <c r="C2637" s="404"/>
      <c r="D2637" s="404"/>
      <c r="E2637" s="404"/>
      <c r="F2637" s="404"/>
      <c r="G2637" s="404"/>
      <c r="H2637" s="404"/>
    </row>
    <row r="2638" spans="2:8" x14ac:dyDescent="0.2">
      <c r="B2638" s="404"/>
      <c r="C2638" s="404"/>
      <c r="D2638" s="404"/>
      <c r="E2638" s="404"/>
      <c r="F2638" s="404"/>
      <c r="G2638" s="404"/>
      <c r="H2638" s="404"/>
    </row>
    <row r="2639" spans="2:8" x14ac:dyDescent="0.2">
      <c r="B2639" s="404"/>
      <c r="C2639" s="404"/>
      <c r="D2639" s="404"/>
      <c r="E2639" s="404"/>
      <c r="F2639" s="404"/>
      <c r="G2639" s="404"/>
      <c r="H2639" s="404"/>
    </row>
    <row r="2640" spans="2:8" x14ac:dyDescent="0.2">
      <c r="B2640" s="404"/>
      <c r="C2640" s="404"/>
      <c r="D2640" s="404"/>
      <c r="E2640" s="404"/>
      <c r="F2640" s="404"/>
      <c r="G2640" s="404"/>
      <c r="H2640" s="404"/>
    </row>
    <row r="2641" spans="2:8" x14ac:dyDescent="0.2">
      <c r="B2641" s="404"/>
      <c r="C2641" s="404"/>
      <c r="D2641" s="404"/>
      <c r="E2641" s="404"/>
      <c r="F2641" s="404"/>
      <c r="G2641" s="404"/>
      <c r="H2641" s="404"/>
    </row>
    <row r="2642" spans="2:8" x14ac:dyDescent="0.2">
      <c r="B2642" s="404"/>
      <c r="C2642" s="404"/>
      <c r="D2642" s="404"/>
      <c r="E2642" s="404"/>
      <c r="F2642" s="404"/>
      <c r="G2642" s="404"/>
      <c r="H2642" s="404"/>
    </row>
    <row r="2643" spans="2:8" x14ac:dyDescent="0.2">
      <c r="B2643" s="404"/>
      <c r="C2643" s="404"/>
      <c r="D2643" s="404"/>
      <c r="E2643" s="404"/>
      <c r="F2643" s="404"/>
      <c r="G2643" s="404"/>
      <c r="H2643" s="404"/>
    </row>
    <row r="2644" spans="2:8" x14ac:dyDescent="0.2">
      <c r="B2644" s="404"/>
      <c r="C2644" s="404"/>
      <c r="D2644" s="404"/>
      <c r="E2644" s="404"/>
      <c r="F2644" s="404"/>
      <c r="G2644" s="404"/>
      <c r="H2644" s="404"/>
    </row>
    <row r="2645" spans="2:8" x14ac:dyDescent="0.2">
      <c r="B2645" s="404"/>
      <c r="C2645" s="404"/>
      <c r="D2645" s="404"/>
      <c r="E2645" s="404"/>
      <c r="F2645" s="404"/>
      <c r="G2645" s="404"/>
      <c r="H2645" s="404"/>
    </row>
    <row r="2646" spans="2:8" x14ac:dyDescent="0.2">
      <c r="B2646" s="404"/>
      <c r="C2646" s="404"/>
      <c r="D2646" s="404"/>
      <c r="E2646" s="404"/>
      <c r="F2646" s="404"/>
      <c r="G2646" s="404"/>
      <c r="H2646" s="404"/>
    </row>
    <row r="2647" spans="2:8" x14ac:dyDescent="0.2">
      <c r="B2647" s="404"/>
      <c r="C2647" s="404"/>
      <c r="D2647" s="404"/>
      <c r="E2647" s="404"/>
      <c r="F2647" s="404"/>
      <c r="G2647" s="404"/>
      <c r="H2647" s="404"/>
    </row>
    <row r="2648" spans="2:8" x14ac:dyDescent="0.2">
      <c r="B2648" s="404"/>
      <c r="C2648" s="404"/>
      <c r="D2648" s="404"/>
      <c r="E2648" s="404"/>
      <c r="F2648" s="404"/>
      <c r="G2648" s="404"/>
      <c r="H2648" s="404"/>
    </row>
    <row r="2649" spans="2:8" x14ac:dyDescent="0.2">
      <c r="B2649" s="404"/>
      <c r="C2649" s="404"/>
      <c r="D2649" s="404"/>
      <c r="E2649" s="404"/>
      <c r="F2649" s="404"/>
      <c r="G2649" s="404"/>
      <c r="H2649" s="404"/>
    </row>
    <row r="2650" spans="2:8" x14ac:dyDescent="0.2">
      <c r="B2650" s="404"/>
      <c r="C2650" s="404"/>
      <c r="D2650" s="404"/>
      <c r="E2650" s="404"/>
      <c r="F2650" s="404"/>
      <c r="G2650" s="404"/>
      <c r="H2650" s="404"/>
    </row>
    <row r="2651" spans="2:8" x14ac:dyDescent="0.2">
      <c r="B2651" s="404"/>
      <c r="C2651" s="404"/>
      <c r="D2651" s="404"/>
      <c r="E2651" s="404"/>
      <c r="F2651" s="404"/>
      <c r="G2651" s="404"/>
      <c r="H2651" s="404"/>
    </row>
    <row r="2652" spans="2:8" x14ac:dyDescent="0.2">
      <c r="B2652" s="404"/>
      <c r="C2652" s="404"/>
      <c r="D2652" s="404"/>
      <c r="E2652" s="404"/>
      <c r="F2652" s="404"/>
      <c r="G2652" s="404"/>
      <c r="H2652" s="404"/>
    </row>
    <row r="2653" spans="2:8" x14ac:dyDescent="0.2">
      <c r="B2653" s="404"/>
      <c r="C2653" s="404"/>
      <c r="D2653" s="404"/>
      <c r="E2653" s="404"/>
      <c r="F2653" s="404"/>
      <c r="G2653" s="404"/>
      <c r="H2653" s="404"/>
    </row>
    <row r="2654" spans="2:8" x14ac:dyDescent="0.2">
      <c r="B2654" s="404"/>
      <c r="C2654" s="404"/>
      <c r="D2654" s="404"/>
      <c r="E2654" s="404"/>
      <c r="F2654" s="404"/>
      <c r="G2654" s="404"/>
      <c r="H2654" s="404"/>
    </row>
    <row r="2655" spans="2:8" x14ac:dyDescent="0.2">
      <c r="B2655" s="404"/>
      <c r="C2655" s="404"/>
      <c r="D2655" s="404"/>
      <c r="E2655" s="404"/>
      <c r="F2655" s="404"/>
      <c r="G2655" s="404"/>
      <c r="H2655" s="404"/>
    </row>
    <row r="2656" spans="2:8" x14ac:dyDescent="0.2">
      <c r="B2656" s="404"/>
      <c r="C2656" s="404"/>
      <c r="D2656" s="404"/>
      <c r="E2656" s="404"/>
      <c r="F2656" s="404"/>
      <c r="G2656" s="404"/>
      <c r="H2656" s="404"/>
    </row>
    <row r="2657" spans="2:8" x14ac:dyDescent="0.2">
      <c r="B2657" s="404"/>
      <c r="C2657" s="404"/>
      <c r="D2657" s="404"/>
      <c r="E2657" s="404"/>
      <c r="F2657" s="404"/>
      <c r="G2657" s="404"/>
      <c r="H2657" s="404"/>
    </row>
    <row r="2658" spans="2:8" x14ac:dyDescent="0.2">
      <c r="B2658" s="404"/>
      <c r="C2658" s="404"/>
      <c r="D2658" s="404"/>
      <c r="E2658" s="404"/>
      <c r="F2658" s="404"/>
      <c r="G2658" s="404"/>
      <c r="H2658" s="404"/>
    </row>
    <row r="2659" spans="2:8" x14ac:dyDescent="0.2">
      <c r="B2659" s="404"/>
      <c r="C2659" s="404"/>
      <c r="D2659" s="404"/>
      <c r="E2659" s="404"/>
      <c r="F2659" s="404"/>
      <c r="G2659" s="404"/>
      <c r="H2659" s="404"/>
    </row>
    <row r="2660" spans="2:8" x14ac:dyDescent="0.2">
      <c r="B2660" s="404"/>
      <c r="C2660" s="404"/>
      <c r="D2660" s="404"/>
      <c r="E2660" s="404"/>
      <c r="F2660" s="404"/>
      <c r="G2660" s="404"/>
      <c r="H2660" s="404"/>
    </row>
    <row r="2661" spans="2:8" x14ac:dyDescent="0.2">
      <c r="B2661" s="404"/>
      <c r="C2661" s="404"/>
      <c r="D2661" s="404"/>
      <c r="E2661" s="404"/>
      <c r="F2661" s="404"/>
      <c r="G2661" s="404"/>
      <c r="H2661" s="404"/>
    </row>
    <row r="2662" spans="2:8" x14ac:dyDescent="0.2">
      <c r="B2662" s="404"/>
      <c r="C2662" s="404"/>
      <c r="D2662" s="404"/>
      <c r="E2662" s="404"/>
      <c r="F2662" s="404"/>
      <c r="G2662" s="404"/>
      <c r="H2662" s="404"/>
    </row>
    <row r="2663" spans="2:8" x14ac:dyDescent="0.2">
      <c r="B2663" s="404"/>
      <c r="C2663" s="404"/>
      <c r="D2663" s="404"/>
      <c r="E2663" s="404"/>
      <c r="F2663" s="404"/>
      <c r="G2663" s="404"/>
      <c r="H2663" s="404"/>
    </row>
    <row r="2664" spans="2:8" x14ac:dyDescent="0.2">
      <c r="B2664" s="404"/>
      <c r="C2664" s="404"/>
      <c r="D2664" s="404"/>
      <c r="E2664" s="404"/>
      <c r="F2664" s="404"/>
      <c r="G2664" s="404"/>
      <c r="H2664" s="404"/>
    </row>
    <row r="2665" spans="2:8" x14ac:dyDescent="0.2">
      <c r="B2665" s="404"/>
      <c r="C2665" s="404"/>
      <c r="D2665" s="404"/>
      <c r="E2665" s="404"/>
      <c r="F2665" s="404"/>
      <c r="G2665" s="404"/>
      <c r="H2665" s="404"/>
    </row>
    <row r="2666" spans="2:8" x14ac:dyDescent="0.2">
      <c r="B2666" s="404"/>
      <c r="C2666" s="404"/>
      <c r="D2666" s="404"/>
      <c r="E2666" s="404"/>
      <c r="F2666" s="404"/>
      <c r="G2666" s="404"/>
      <c r="H2666" s="404"/>
    </row>
    <row r="2667" spans="2:8" x14ac:dyDescent="0.2">
      <c r="B2667" s="404"/>
      <c r="C2667" s="404"/>
      <c r="D2667" s="404"/>
      <c r="E2667" s="404"/>
      <c r="F2667" s="404"/>
      <c r="G2667" s="404"/>
      <c r="H2667" s="404"/>
    </row>
    <row r="2668" spans="2:8" x14ac:dyDescent="0.2">
      <c r="B2668" s="404"/>
      <c r="C2668" s="404"/>
      <c r="D2668" s="404"/>
      <c r="E2668" s="404"/>
      <c r="F2668" s="404"/>
      <c r="G2668" s="404"/>
      <c r="H2668" s="404"/>
    </row>
    <row r="2669" spans="2:8" x14ac:dyDescent="0.2">
      <c r="B2669" s="404"/>
      <c r="C2669" s="404"/>
      <c r="D2669" s="404"/>
      <c r="E2669" s="404"/>
      <c r="F2669" s="404"/>
      <c r="G2669" s="404"/>
      <c r="H2669" s="404"/>
    </row>
    <row r="2670" spans="2:8" x14ac:dyDescent="0.2">
      <c r="B2670" s="404"/>
      <c r="C2670" s="404"/>
      <c r="D2670" s="404"/>
      <c r="E2670" s="404"/>
      <c r="F2670" s="404"/>
      <c r="G2670" s="404"/>
      <c r="H2670" s="404"/>
    </row>
    <row r="2671" spans="2:8" x14ac:dyDescent="0.2">
      <c r="B2671" s="404"/>
      <c r="C2671" s="404"/>
      <c r="D2671" s="404"/>
      <c r="E2671" s="404"/>
      <c r="F2671" s="404"/>
      <c r="G2671" s="404"/>
      <c r="H2671" s="404"/>
    </row>
    <row r="2672" spans="2:8" x14ac:dyDescent="0.2">
      <c r="B2672" s="404"/>
      <c r="C2672" s="404"/>
      <c r="D2672" s="404"/>
      <c r="E2672" s="404"/>
      <c r="F2672" s="404"/>
      <c r="G2672" s="404"/>
      <c r="H2672" s="404"/>
    </row>
    <row r="2673" spans="2:8" x14ac:dyDescent="0.2">
      <c r="B2673" s="404"/>
      <c r="C2673" s="404"/>
      <c r="D2673" s="404"/>
      <c r="E2673" s="404"/>
      <c r="F2673" s="404"/>
      <c r="G2673" s="404"/>
      <c r="H2673" s="404"/>
    </row>
    <row r="2674" spans="2:8" x14ac:dyDescent="0.2">
      <c r="B2674" s="404"/>
      <c r="C2674" s="404"/>
      <c r="D2674" s="404"/>
      <c r="E2674" s="404"/>
      <c r="F2674" s="404"/>
      <c r="G2674" s="404"/>
      <c r="H2674" s="404"/>
    </row>
    <row r="2675" spans="2:8" x14ac:dyDescent="0.2">
      <c r="B2675" s="404"/>
      <c r="C2675" s="404"/>
      <c r="D2675" s="404"/>
      <c r="E2675" s="404"/>
      <c r="F2675" s="404"/>
      <c r="G2675" s="404"/>
      <c r="H2675" s="404"/>
    </row>
    <row r="2676" spans="2:8" x14ac:dyDescent="0.2">
      <c r="B2676" s="404"/>
      <c r="C2676" s="404"/>
      <c r="D2676" s="404"/>
      <c r="E2676" s="404"/>
      <c r="F2676" s="404"/>
      <c r="G2676" s="404"/>
      <c r="H2676" s="404"/>
    </row>
    <row r="2677" spans="2:8" x14ac:dyDescent="0.2">
      <c r="B2677" s="404"/>
      <c r="C2677" s="404"/>
      <c r="D2677" s="404"/>
      <c r="E2677" s="404"/>
      <c r="F2677" s="404"/>
      <c r="G2677" s="404"/>
      <c r="H2677" s="404"/>
    </row>
    <row r="2678" spans="2:8" x14ac:dyDescent="0.2">
      <c r="B2678" s="404"/>
      <c r="C2678" s="404"/>
      <c r="D2678" s="404"/>
      <c r="E2678" s="404"/>
      <c r="F2678" s="404"/>
      <c r="G2678" s="404"/>
      <c r="H2678" s="404"/>
    </row>
    <row r="2679" spans="2:8" x14ac:dyDescent="0.2">
      <c r="B2679" s="404"/>
      <c r="C2679" s="404"/>
      <c r="D2679" s="404"/>
      <c r="E2679" s="404"/>
      <c r="F2679" s="404"/>
      <c r="G2679" s="404"/>
      <c r="H2679" s="404"/>
    </row>
    <row r="2680" spans="2:8" x14ac:dyDescent="0.2">
      <c r="B2680" s="404"/>
      <c r="C2680" s="404"/>
      <c r="D2680" s="404"/>
      <c r="E2680" s="404"/>
      <c r="F2680" s="404"/>
      <c r="G2680" s="404"/>
      <c r="H2680" s="404"/>
    </row>
    <row r="2681" spans="2:8" x14ac:dyDescent="0.2">
      <c r="B2681" s="404"/>
      <c r="C2681" s="404"/>
      <c r="D2681" s="404"/>
      <c r="E2681" s="404"/>
      <c r="F2681" s="404"/>
      <c r="G2681" s="404"/>
      <c r="H2681" s="404"/>
    </row>
    <row r="2682" spans="2:8" x14ac:dyDescent="0.2">
      <c r="B2682" s="404"/>
      <c r="C2682" s="404"/>
      <c r="D2682" s="404"/>
      <c r="E2682" s="404"/>
      <c r="F2682" s="404"/>
      <c r="G2682" s="404"/>
      <c r="H2682" s="404"/>
    </row>
    <row r="2683" spans="2:8" x14ac:dyDescent="0.2">
      <c r="B2683" s="404"/>
      <c r="C2683" s="404"/>
      <c r="D2683" s="404"/>
      <c r="E2683" s="404"/>
      <c r="F2683" s="404"/>
      <c r="G2683" s="404"/>
      <c r="H2683" s="404"/>
    </row>
    <row r="2684" spans="2:8" x14ac:dyDescent="0.2">
      <c r="B2684" s="404"/>
      <c r="C2684" s="404"/>
      <c r="D2684" s="404"/>
      <c r="E2684" s="404"/>
      <c r="F2684" s="404"/>
      <c r="G2684" s="404"/>
      <c r="H2684" s="404"/>
    </row>
    <row r="2685" spans="2:8" x14ac:dyDescent="0.2">
      <c r="B2685" s="404"/>
      <c r="C2685" s="404"/>
      <c r="D2685" s="404"/>
      <c r="E2685" s="404"/>
      <c r="F2685" s="404"/>
      <c r="G2685" s="404"/>
      <c r="H2685" s="404"/>
    </row>
    <row r="2686" spans="2:8" x14ac:dyDescent="0.2">
      <c r="B2686" s="404"/>
      <c r="C2686" s="404"/>
      <c r="D2686" s="404"/>
      <c r="E2686" s="404"/>
      <c r="F2686" s="404"/>
      <c r="G2686" s="404"/>
      <c r="H2686" s="404"/>
    </row>
    <row r="2687" spans="2:8" x14ac:dyDescent="0.2">
      <c r="B2687" s="404"/>
      <c r="C2687" s="404"/>
      <c r="D2687" s="404"/>
      <c r="E2687" s="404"/>
      <c r="F2687" s="404"/>
      <c r="G2687" s="404"/>
      <c r="H2687" s="404"/>
    </row>
    <row r="2688" spans="2:8" x14ac:dyDescent="0.2">
      <c r="B2688" s="404"/>
      <c r="C2688" s="404"/>
      <c r="D2688" s="404"/>
      <c r="E2688" s="404"/>
      <c r="F2688" s="404"/>
      <c r="G2688" s="404"/>
      <c r="H2688" s="404"/>
    </row>
    <row r="2689" spans="2:8" x14ac:dyDescent="0.2">
      <c r="B2689" s="404"/>
      <c r="C2689" s="404"/>
      <c r="D2689" s="404"/>
      <c r="E2689" s="404"/>
      <c r="F2689" s="404"/>
      <c r="G2689" s="404"/>
      <c r="H2689" s="404"/>
    </row>
    <row r="2690" spans="2:8" x14ac:dyDescent="0.2">
      <c r="B2690" s="404"/>
      <c r="C2690" s="404"/>
      <c r="D2690" s="404"/>
      <c r="E2690" s="404"/>
      <c r="F2690" s="404"/>
      <c r="G2690" s="404"/>
      <c r="H2690" s="404"/>
    </row>
    <row r="2691" spans="2:8" x14ac:dyDescent="0.2">
      <c r="B2691" s="404"/>
      <c r="C2691" s="404"/>
      <c r="D2691" s="404"/>
      <c r="E2691" s="404"/>
      <c r="F2691" s="404"/>
      <c r="G2691" s="404"/>
      <c r="H2691" s="404"/>
    </row>
    <row r="2692" spans="2:8" x14ac:dyDescent="0.2">
      <c r="B2692" s="404"/>
      <c r="C2692" s="404"/>
      <c r="D2692" s="404"/>
      <c r="E2692" s="404"/>
      <c r="F2692" s="404"/>
      <c r="G2692" s="404"/>
      <c r="H2692" s="404"/>
    </row>
    <row r="2693" spans="2:8" x14ac:dyDescent="0.2">
      <c r="B2693" s="404"/>
      <c r="C2693" s="404"/>
      <c r="D2693" s="404"/>
      <c r="E2693" s="404"/>
      <c r="F2693" s="404"/>
      <c r="G2693" s="404"/>
      <c r="H2693" s="404"/>
    </row>
    <row r="2694" spans="2:8" x14ac:dyDescent="0.2">
      <c r="B2694" s="404"/>
      <c r="C2694" s="404"/>
      <c r="D2694" s="404"/>
      <c r="E2694" s="404"/>
      <c r="F2694" s="404"/>
      <c r="G2694" s="404"/>
      <c r="H2694" s="404"/>
    </row>
    <row r="2695" spans="2:8" x14ac:dyDescent="0.2">
      <c r="B2695" s="404"/>
      <c r="C2695" s="404"/>
      <c r="D2695" s="404"/>
      <c r="E2695" s="404"/>
      <c r="F2695" s="404"/>
      <c r="G2695" s="404"/>
      <c r="H2695" s="404"/>
    </row>
    <row r="2696" spans="2:8" x14ac:dyDescent="0.2">
      <c r="B2696" s="404"/>
      <c r="C2696" s="404"/>
      <c r="D2696" s="404"/>
      <c r="E2696" s="404"/>
      <c r="F2696" s="404"/>
      <c r="G2696" s="404"/>
      <c r="H2696" s="404"/>
    </row>
    <row r="2697" spans="2:8" x14ac:dyDescent="0.2">
      <c r="B2697" s="404"/>
      <c r="C2697" s="404"/>
      <c r="D2697" s="404"/>
      <c r="E2697" s="404"/>
      <c r="F2697" s="404"/>
      <c r="G2697" s="404"/>
      <c r="H2697" s="404"/>
    </row>
    <row r="2698" spans="2:8" x14ac:dyDescent="0.2">
      <c r="B2698" s="404"/>
      <c r="C2698" s="404"/>
      <c r="D2698" s="404"/>
      <c r="E2698" s="404"/>
      <c r="F2698" s="404"/>
      <c r="G2698" s="404"/>
      <c r="H2698" s="404"/>
    </row>
    <row r="2699" spans="2:8" x14ac:dyDescent="0.2">
      <c r="B2699" s="404"/>
      <c r="C2699" s="404"/>
      <c r="D2699" s="404"/>
      <c r="E2699" s="404"/>
      <c r="F2699" s="404"/>
      <c r="G2699" s="404"/>
      <c r="H2699" s="404"/>
    </row>
    <row r="2700" spans="2:8" x14ac:dyDescent="0.2">
      <c r="B2700" s="404"/>
      <c r="C2700" s="404"/>
      <c r="D2700" s="404"/>
      <c r="E2700" s="404"/>
      <c r="F2700" s="404"/>
      <c r="G2700" s="404"/>
      <c r="H2700" s="404"/>
    </row>
    <row r="2701" spans="2:8" x14ac:dyDescent="0.2">
      <c r="B2701" s="404"/>
      <c r="C2701" s="404"/>
      <c r="D2701" s="404"/>
      <c r="E2701" s="404"/>
      <c r="F2701" s="404"/>
      <c r="G2701" s="404"/>
      <c r="H2701" s="404"/>
    </row>
    <row r="2702" spans="2:8" x14ac:dyDescent="0.2">
      <c r="B2702" s="404"/>
      <c r="C2702" s="404"/>
      <c r="D2702" s="404"/>
      <c r="E2702" s="404"/>
      <c r="F2702" s="404"/>
      <c r="G2702" s="404"/>
      <c r="H2702" s="404"/>
    </row>
    <row r="2703" spans="2:8" x14ac:dyDescent="0.2">
      <c r="B2703" s="404"/>
      <c r="C2703" s="404"/>
      <c r="D2703" s="404"/>
      <c r="E2703" s="404"/>
      <c r="F2703" s="404"/>
      <c r="G2703" s="404"/>
      <c r="H2703" s="404"/>
    </row>
    <row r="2704" spans="2:8" x14ac:dyDescent="0.2">
      <c r="B2704" s="404"/>
      <c r="C2704" s="404"/>
      <c r="D2704" s="404"/>
      <c r="E2704" s="404"/>
      <c r="F2704" s="404"/>
      <c r="G2704" s="404"/>
      <c r="H2704" s="404"/>
    </row>
    <row r="2705" spans="2:8" x14ac:dyDescent="0.2">
      <c r="B2705" s="404"/>
      <c r="C2705" s="404"/>
      <c r="D2705" s="404"/>
      <c r="E2705" s="404"/>
      <c r="F2705" s="404"/>
      <c r="G2705" s="404"/>
      <c r="H2705" s="404"/>
    </row>
    <row r="2706" spans="2:8" x14ac:dyDescent="0.2">
      <c r="B2706" s="404"/>
      <c r="C2706" s="404"/>
      <c r="D2706" s="404"/>
      <c r="E2706" s="404"/>
      <c r="F2706" s="404"/>
      <c r="G2706" s="404"/>
      <c r="H2706" s="404"/>
    </row>
    <row r="2707" spans="2:8" x14ac:dyDescent="0.2">
      <c r="B2707" s="404"/>
      <c r="C2707" s="404"/>
      <c r="D2707" s="404"/>
      <c r="E2707" s="404"/>
      <c r="F2707" s="404"/>
      <c r="G2707" s="404"/>
      <c r="H2707" s="404"/>
    </row>
    <row r="2708" spans="2:8" x14ac:dyDescent="0.2">
      <c r="B2708" s="404"/>
      <c r="C2708" s="404"/>
      <c r="D2708" s="404"/>
      <c r="E2708" s="404"/>
      <c r="F2708" s="404"/>
      <c r="G2708" s="404"/>
      <c r="H2708" s="404"/>
    </row>
    <row r="2709" spans="2:8" x14ac:dyDescent="0.2">
      <c r="B2709" s="404"/>
      <c r="C2709" s="404"/>
      <c r="D2709" s="404"/>
      <c r="E2709" s="404"/>
      <c r="F2709" s="404"/>
      <c r="G2709" s="404"/>
      <c r="H2709" s="404"/>
    </row>
    <row r="2710" spans="2:8" x14ac:dyDescent="0.2">
      <c r="B2710" s="404"/>
      <c r="C2710" s="404"/>
      <c r="D2710" s="404"/>
      <c r="E2710" s="404"/>
      <c r="F2710" s="404"/>
      <c r="G2710" s="404"/>
      <c r="H2710" s="404"/>
    </row>
    <row r="2711" spans="2:8" x14ac:dyDescent="0.2">
      <c r="B2711" s="404"/>
      <c r="C2711" s="404"/>
      <c r="D2711" s="404"/>
      <c r="E2711" s="404"/>
      <c r="F2711" s="404"/>
      <c r="G2711" s="404"/>
      <c r="H2711" s="404"/>
    </row>
    <row r="2712" spans="2:8" x14ac:dyDescent="0.2">
      <c r="B2712" s="404"/>
      <c r="C2712" s="404"/>
      <c r="D2712" s="404"/>
      <c r="E2712" s="404"/>
      <c r="F2712" s="404"/>
      <c r="G2712" s="404"/>
      <c r="H2712" s="404"/>
    </row>
    <row r="2713" spans="2:8" x14ac:dyDescent="0.2">
      <c r="B2713" s="404"/>
      <c r="C2713" s="404"/>
      <c r="D2713" s="404"/>
      <c r="E2713" s="404"/>
      <c r="F2713" s="404"/>
      <c r="G2713" s="404"/>
      <c r="H2713" s="404"/>
    </row>
    <row r="2714" spans="2:8" x14ac:dyDescent="0.2">
      <c r="B2714" s="404"/>
      <c r="C2714" s="404"/>
      <c r="D2714" s="404"/>
      <c r="E2714" s="404"/>
      <c r="F2714" s="404"/>
      <c r="G2714" s="404"/>
      <c r="H2714" s="404"/>
    </row>
    <row r="2715" spans="2:8" x14ac:dyDescent="0.2">
      <c r="B2715" s="404"/>
      <c r="C2715" s="404"/>
      <c r="D2715" s="404"/>
      <c r="E2715" s="404"/>
      <c r="F2715" s="404"/>
      <c r="G2715" s="404"/>
      <c r="H2715" s="404"/>
    </row>
    <row r="2716" spans="2:8" x14ac:dyDescent="0.2">
      <c r="B2716" s="404"/>
      <c r="C2716" s="404"/>
      <c r="D2716" s="404"/>
      <c r="E2716" s="404"/>
      <c r="F2716" s="404"/>
      <c r="G2716" s="404"/>
      <c r="H2716" s="404"/>
    </row>
    <row r="2717" spans="2:8" x14ac:dyDescent="0.2">
      <c r="B2717" s="404"/>
      <c r="C2717" s="404"/>
      <c r="D2717" s="404"/>
      <c r="E2717" s="404"/>
      <c r="F2717" s="404"/>
      <c r="G2717" s="404"/>
      <c r="H2717" s="404"/>
    </row>
    <row r="2718" spans="2:8" x14ac:dyDescent="0.2">
      <c r="B2718" s="404"/>
      <c r="C2718" s="404"/>
      <c r="D2718" s="404"/>
      <c r="E2718" s="404"/>
      <c r="F2718" s="404"/>
      <c r="G2718" s="404"/>
      <c r="H2718" s="404"/>
    </row>
    <row r="2719" spans="2:8" x14ac:dyDescent="0.2">
      <c r="B2719" s="404"/>
      <c r="C2719" s="404"/>
      <c r="D2719" s="404"/>
      <c r="E2719" s="404"/>
      <c r="F2719" s="404"/>
      <c r="G2719" s="404"/>
      <c r="H2719" s="404"/>
    </row>
    <row r="2720" spans="2:8" x14ac:dyDescent="0.2">
      <c r="B2720" s="404"/>
      <c r="C2720" s="404"/>
      <c r="D2720" s="404"/>
      <c r="E2720" s="404"/>
      <c r="F2720" s="404"/>
      <c r="G2720" s="404"/>
      <c r="H2720" s="404"/>
    </row>
    <row r="2721" spans="2:8" x14ac:dyDescent="0.2">
      <c r="B2721" s="404"/>
      <c r="C2721" s="404"/>
      <c r="D2721" s="404"/>
      <c r="E2721" s="404"/>
      <c r="F2721" s="404"/>
      <c r="G2721" s="404"/>
      <c r="H2721" s="404"/>
    </row>
    <row r="2722" spans="2:8" x14ac:dyDescent="0.2">
      <c r="B2722" s="404"/>
      <c r="C2722" s="404"/>
      <c r="D2722" s="404"/>
      <c r="E2722" s="404"/>
      <c r="F2722" s="404"/>
      <c r="G2722" s="404"/>
      <c r="H2722" s="404"/>
    </row>
    <row r="2723" spans="2:8" x14ac:dyDescent="0.2">
      <c r="B2723" s="404"/>
      <c r="C2723" s="404"/>
      <c r="D2723" s="404"/>
      <c r="E2723" s="404"/>
      <c r="F2723" s="404"/>
      <c r="G2723" s="404"/>
      <c r="H2723" s="404"/>
    </row>
    <row r="2724" spans="2:8" x14ac:dyDescent="0.2">
      <c r="B2724" s="404"/>
      <c r="C2724" s="404"/>
      <c r="D2724" s="404"/>
      <c r="E2724" s="404"/>
      <c r="F2724" s="404"/>
      <c r="G2724" s="404"/>
      <c r="H2724" s="404"/>
    </row>
    <row r="2725" spans="2:8" x14ac:dyDescent="0.2">
      <c r="B2725" s="404"/>
      <c r="C2725" s="404"/>
      <c r="D2725" s="404"/>
      <c r="E2725" s="404"/>
      <c r="F2725" s="404"/>
      <c r="G2725" s="404"/>
      <c r="H2725" s="404"/>
    </row>
    <row r="2726" spans="2:8" x14ac:dyDescent="0.2">
      <c r="B2726" s="404"/>
      <c r="C2726" s="404"/>
      <c r="D2726" s="404"/>
      <c r="E2726" s="404"/>
      <c r="F2726" s="404"/>
      <c r="G2726" s="404"/>
      <c r="H2726" s="404"/>
    </row>
    <row r="2727" spans="2:8" x14ac:dyDescent="0.2">
      <c r="B2727" s="404"/>
      <c r="C2727" s="404"/>
      <c r="D2727" s="404"/>
      <c r="E2727" s="404"/>
      <c r="F2727" s="404"/>
      <c r="G2727" s="404"/>
      <c r="H2727" s="404"/>
    </row>
    <row r="2728" spans="2:8" x14ac:dyDescent="0.2">
      <c r="B2728" s="404"/>
      <c r="C2728" s="404"/>
      <c r="D2728" s="404"/>
      <c r="E2728" s="404"/>
      <c r="F2728" s="404"/>
      <c r="G2728" s="404"/>
      <c r="H2728" s="404"/>
    </row>
    <row r="2729" spans="2:8" x14ac:dyDescent="0.2">
      <c r="B2729" s="404"/>
      <c r="C2729" s="404"/>
      <c r="D2729" s="404"/>
      <c r="E2729" s="404"/>
      <c r="F2729" s="404"/>
      <c r="G2729" s="404"/>
      <c r="H2729" s="404"/>
    </row>
    <row r="2730" spans="2:8" x14ac:dyDescent="0.2">
      <c r="B2730" s="404"/>
      <c r="C2730" s="404"/>
      <c r="D2730" s="404"/>
      <c r="E2730" s="404"/>
      <c r="F2730" s="404"/>
      <c r="G2730" s="404"/>
      <c r="H2730" s="404"/>
    </row>
    <row r="2731" spans="2:8" x14ac:dyDescent="0.2">
      <c r="B2731" s="404"/>
      <c r="C2731" s="404"/>
      <c r="D2731" s="404"/>
      <c r="E2731" s="404"/>
      <c r="F2731" s="404"/>
      <c r="G2731" s="404"/>
      <c r="H2731" s="404"/>
    </row>
    <row r="2732" spans="2:8" x14ac:dyDescent="0.2">
      <c r="B2732" s="404"/>
      <c r="C2732" s="404"/>
      <c r="D2732" s="404"/>
      <c r="E2732" s="404"/>
      <c r="F2732" s="404"/>
      <c r="G2732" s="404"/>
      <c r="H2732" s="404"/>
    </row>
    <row r="2733" spans="2:8" x14ac:dyDescent="0.2">
      <c r="B2733" s="404"/>
      <c r="C2733" s="404"/>
      <c r="D2733" s="404"/>
      <c r="E2733" s="404"/>
      <c r="F2733" s="404"/>
      <c r="G2733" s="404"/>
      <c r="H2733" s="404"/>
    </row>
    <row r="2734" spans="2:8" x14ac:dyDescent="0.2">
      <c r="B2734" s="404"/>
      <c r="C2734" s="404"/>
      <c r="D2734" s="404"/>
      <c r="E2734" s="404"/>
      <c r="F2734" s="404"/>
      <c r="G2734" s="404"/>
      <c r="H2734" s="404"/>
    </row>
    <row r="2735" spans="2:8" x14ac:dyDescent="0.2">
      <c r="B2735" s="404"/>
      <c r="C2735" s="404"/>
      <c r="D2735" s="404"/>
      <c r="E2735" s="404"/>
      <c r="F2735" s="404"/>
      <c r="G2735" s="404"/>
      <c r="H2735" s="404"/>
    </row>
    <row r="2736" spans="2:8" x14ac:dyDescent="0.2">
      <c r="B2736" s="404"/>
      <c r="C2736" s="404"/>
      <c r="D2736" s="404"/>
      <c r="E2736" s="404"/>
      <c r="F2736" s="404"/>
      <c r="G2736" s="404"/>
      <c r="H2736" s="404"/>
    </row>
    <row r="2737" spans="2:8" x14ac:dyDescent="0.2">
      <c r="B2737" s="404"/>
      <c r="C2737" s="404"/>
      <c r="D2737" s="404"/>
      <c r="E2737" s="404"/>
      <c r="F2737" s="404"/>
      <c r="G2737" s="404"/>
      <c r="H2737" s="404"/>
    </row>
    <row r="2738" spans="2:8" x14ac:dyDescent="0.2">
      <c r="B2738" s="404"/>
      <c r="C2738" s="404"/>
      <c r="D2738" s="404"/>
      <c r="E2738" s="404"/>
      <c r="F2738" s="404"/>
      <c r="G2738" s="404"/>
      <c r="H2738" s="404"/>
    </row>
    <row r="2739" spans="2:8" x14ac:dyDescent="0.2">
      <c r="B2739" s="404"/>
      <c r="C2739" s="404"/>
      <c r="D2739" s="404"/>
      <c r="E2739" s="404"/>
      <c r="F2739" s="404"/>
      <c r="G2739" s="404"/>
      <c r="H2739" s="404"/>
    </row>
    <row r="2740" spans="2:8" x14ac:dyDescent="0.2">
      <c r="B2740" s="404"/>
      <c r="C2740" s="404"/>
      <c r="D2740" s="404"/>
      <c r="E2740" s="404"/>
      <c r="F2740" s="404"/>
      <c r="G2740" s="404"/>
      <c r="H2740" s="404"/>
    </row>
    <row r="2741" spans="2:8" x14ac:dyDescent="0.2">
      <c r="B2741" s="404"/>
      <c r="C2741" s="404"/>
      <c r="D2741" s="404"/>
      <c r="E2741" s="404"/>
      <c r="F2741" s="404"/>
      <c r="G2741" s="404"/>
      <c r="H2741" s="404"/>
    </row>
    <row r="2742" spans="2:8" x14ac:dyDescent="0.2">
      <c r="B2742" s="404"/>
      <c r="C2742" s="404"/>
      <c r="D2742" s="404"/>
      <c r="E2742" s="404"/>
      <c r="F2742" s="404"/>
      <c r="G2742" s="404"/>
      <c r="H2742" s="404"/>
    </row>
    <row r="2743" spans="2:8" x14ac:dyDescent="0.2">
      <c r="B2743" s="404"/>
      <c r="C2743" s="404"/>
      <c r="D2743" s="404"/>
      <c r="E2743" s="404"/>
      <c r="F2743" s="404"/>
      <c r="G2743" s="404"/>
      <c r="H2743" s="404"/>
    </row>
    <row r="2744" spans="2:8" x14ac:dyDescent="0.2">
      <c r="B2744" s="404"/>
      <c r="C2744" s="404"/>
      <c r="D2744" s="404"/>
      <c r="E2744" s="404"/>
      <c r="F2744" s="404"/>
      <c r="G2744" s="404"/>
      <c r="H2744" s="404"/>
    </row>
    <row r="2745" spans="2:8" x14ac:dyDescent="0.2">
      <c r="B2745" s="404"/>
      <c r="C2745" s="404"/>
      <c r="D2745" s="404"/>
      <c r="E2745" s="404"/>
      <c r="F2745" s="404"/>
      <c r="G2745" s="404"/>
      <c r="H2745" s="404"/>
    </row>
    <row r="2746" spans="2:8" x14ac:dyDescent="0.2">
      <c r="B2746" s="404"/>
      <c r="C2746" s="404"/>
      <c r="D2746" s="404"/>
      <c r="E2746" s="404"/>
      <c r="F2746" s="404"/>
      <c r="G2746" s="404"/>
      <c r="H2746" s="404"/>
    </row>
    <row r="2747" spans="2:8" x14ac:dyDescent="0.2">
      <c r="B2747" s="404"/>
      <c r="C2747" s="404"/>
      <c r="D2747" s="404"/>
      <c r="E2747" s="404"/>
      <c r="F2747" s="404"/>
      <c r="G2747" s="404"/>
      <c r="H2747" s="404"/>
    </row>
    <row r="2748" spans="2:8" x14ac:dyDescent="0.2">
      <c r="B2748" s="404"/>
      <c r="C2748" s="404"/>
      <c r="D2748" s="404"/>
      <c r="E2748" s="404"/>
      <c r="F2748" s="404"/>
      <c r="G2748" s="404"/>
      <c r="H2748" s="404"/>
    </row>
    <row r="2749" spans="2:8" x14ac:dyDescent="0.2">
      <c r="B2749" s="404"/>
      <c r="C2749" s="404"/>
      <c r="D2749" s="404"/>
      <c r="E2749" s="404"/>
      <c r="F2749" s="404"/>
      <c r="G2749" s="404"/>
      <c r="H2749" s="404"/>
    </row>
    <row r="2750" spans="2:8" x14ac:dyDescent="0.2">
      <c r="B2750" s="404"/>
      <c r="C2750" s="404"/>
      <c r="D2750" s="404"/>
      <c r="E2750" s="404"/>
      <c r="F2750" s="404"/>
      <c r="G2750" s="404"/>
      <c r="H2750" s="404"/>
    </row>
    <row r="2751" spans="2:8" x14ac:dyDescent="0.2">
      <c r="B2751" s="404"/>
      <c r="C2751" s="404"/>
      <c r="D2751" s="404"/>
      <c r="E2751" s="404"/>
      <c r="F2751" s="404"/>
      <c r="G2751" s="404"/>
      <c r="H2751" s="404"/>
    </row>
    <row r="2752" spans="2:8" x14ac:dyDescent="0.2">
      <c r="B2752" s="404"/>
      <c r="C2752" s="404"/>
      <c r="D2752" s="404"/>
      <c r="E2752" s="404"/>
      <c r="F2752" s="404"/>
      <c r="G2752" s="404"/>
      <c r="H2752" s="404"/>
    </row>
    <row r="2753" spans="2:8" x14ac:dyDescent="0.2">
      <c r="B2753" s="404"/>
      <c r="C2753" s="404"/>
      <c r="D2753" s="404"/>
      <c r="E2753" s="404"/>
      <c r="F2753" s="404"/>
      <c r="G2753" s="404"/>
      <c r="H2753" s="404"/>
    </row>
    <row r="2754" spans="2:8" x14ac:dyDescent="0.2">
      <c r="B2754" s="404"/>
      <c r="C2754" s="404"/>
      <c r="D2754" s="404"/>
      <c r="E2754" s="404"/>
      <c r="F2754" s="404"/>
      <c r="G2754" s="404"/>
      <c r="H2754" s="404"/>
    </row>
    <row r="2755" spans="2:8" x14ac:dyDescent="0.2">
      <c r="B2755" s="404"/>
      <c r="C2755" s="404"/>
      <c r="D2755" s="404"/>
      <c r="E2755" s="404"/>
      <c r="F2755" s="404"/>
      <c r="G2755" s="404"/>
      <c r="H2755" s="404"/>
    </row>
    <row r="2756" spans="2:8" x14ac:dyDescent="0.2">
      <c r="B2756" s="404"/>
      <c r="C2756" s="404"/>
      <c r="D2756" s="404"/>
      <c r="E2756" s="404"/>
      <c r="F2756" s="404"/>
      <c r="G2756" s="404"/>
      <c r="H2756" s="404"/>
    </row>
    <row r="2757" spans="2:8" x14ac:dyDescent="0.2">
      <c r="B2757" s="404"/>
      <c r="C2757" s="404"/>
      <c r="D2757" s="404"/>
      <c r="E2757" s="404"/>
      <c r="F2757" s="404"/>
      <c r="G2757" s="404"/>
      <c r="H2757" s="404"/>
    </row>
    <row r="2758" spans="2:8" x14ac:dyDescent="0.2">
      <c r="B2758" s="404"/>
      <c r="C2758" s="404"/>
      <c r="D2758" s="404"/>
      <c r="E2758" s="404"/>
      <c r="F2758" s="404"/>
      <c r="G2758" s="404"/>
      <c r="H2758" s="404"/>
    </row>
    <row r="2759" spans="2:8" x14ac:dyDescent="0.2">
      <c r="B2759" s="404"/>
      <c r="C2759" s="404"/>
      <c r="D2759" s="404"/>
      <c r="E2759" s="404"/>
      <c r="F2759" s="404"/>
      <c r="G2759" s="404"/>
      <c r="H2759" s="404"/>
    </row>
    <row r="2760" spans="2:8" x14ac:dyDescent="0.2">
      <c r="B2760" s="404"/>
      <c r="C2760" s="404"/>
      <c r="D2760" s="404"/>
      <c r="E2760" s="404"/>
      <c r="F2760" s="404"/>
      <c r="G2760" s="404"/>
      <c r="H2760" s="404"/>
    </row>
    <row r="2761" spans="2:8" x14ac:dyDescent="0.2">
      <c r="B2761" s="404"/>
      <c r="C2761" s="404"/>
      <c r="D2761" s="404"/>
      <c r="E2761" s="404"/>
      <c r="F2761" s="404"/>
      <c r="G2761" s="404"/>
      <c r="H2761" s="404"/>
    </row>
    <row r="2762" spans="2:8" x14ac:dyDescent="0.2">
      <c r="B2762" s="404"/>
      <c r="C2762" s="404"/>
      <c r="D2762" s="404"/>
      <c r="E2762" s="404"/>
      <c r="F2762" s="404"/>
      <c r="G2762" s="404"/>
      <c r="H2762" s="404"/>
    </row>
    <row r="2763" spans="2:8" x14ac:dyDescent="0.2">
      <c r="B2763" s="404"/>
      <c r="C2763" s="404"/>
      <c r="D2763" s="404"/>
      <c r="E2763" s="404"/>
      <c r="F2763" s="404"/>
      <c r="G2763" s="404"/>
      <c r="H2763" s="404"/>
    </row>
    <row r="2764" spans="2:8" x14ac:dyDescent="0.2">
      <c r="B2764" s="404"/>
      <c r="C2764" s="404"/>
      <c r="D2764" s="404"/>
      <c r="E2764" s="404"/>
      <c r="F2764" s="404"/>
      <c r="G2764" s="404"/>
      <c r="H2764" s="404"/>
    </row>
    <row r="2765" spans="2:8" x14ac:dyDescent="0.2">
      <c r="B2765" s="404"/>
      <c r="C2765" s="404"/>
      <c r="D2765" s="404"/>
      <c r="E2765" s="404"/>
      <c r="F2765" s="404"/>
      <c r="G2765" s="404"/>
      <c r="H2765" s="404"/>
    </row>
    <row r="2766" spans="2:8" x14ac:dyDescent="0.2">
      <c r="B2766" s="404"/>
      <c r="C2766" s="404"/>
      <c r="D2766" s="404"/>
      <c r="E2766" s="404"/>
      <c r="F2766" s="404"/>
      <c r="G2766" s="404"/>
      <c r="H2766" s="404"/>
    </row>
    <row r="2767" spans="2:8" x14ac:dyDescent="0.2">
      <c r="B2767" s="404"/>
      <c r="C2767" s="404"/>
      <c r="D2767" s="404"/>
      <c r="E2767" s="404"/>
      <c r="F2767" s="404"/>
      <c r="G2767" s="404"/>
      <c r="H2767" s="404"/>
    </row>
    <row r="2768" spans="2:8" x14ac:dyDescent="0.2">
      <c r="B2768" s="404"/>
      <c r="C2768" s="404"/>
      <c r="D2768" s="404"/>
      <c r="E2768" s="404"/>
      <c r="F2768" s="404"/>
      <c r="G2768" s="404"/>
      <c r="H2768" s="404"/>
    </row>
    <row r="2769" spans="2:8" x14ac:dyDescent="0.2">
      <c r="B2769" s="404"/>
      <c r="C2769" s="404"/>
      <c r="D2769" s="404"/>
      <c r="E2769" s="404"/>
      <c r="F2769" s="404"/>
      <c r="G2769" s="404"/>
      <c r="H2769" s="404"/>
    </row>
    <row r="2770" spans="2:8" x14ac:dyDescent="0.2">
      <c r="B2770" s="404"/>
      <c r="C2770" s="404"/>
      <c r="D2770" s="404"/>
      <c r="E2770" s="404"/>
      <c r="F2770" s="404"/>
      <c r="G2770" s="404"/>
      <c r="H2770" s="404"/>
    </row>
    <row r="2771" spans="2:8" x14ac:dyDescent="0.2">
      <c r="B2771" s="404"/>
      <c r="C2771" s="404"/>
      <c r="D2771" s="404"/>
      <c r="E2771" s="404"/>
      <c r="F2771" s="404"/>
      <c r="G2771" s="404"/>
      <c r="H2771" s="404"/>
    </row>
    <row r="2772" spans="2:8" x14ac:dyDescent="0.2">
      <c r="B2772" s="404"/>
      <c r="C2772" s="404"/>
      <c r="D2772" s="404"/>
      <c r="E2772" s="404"/>
      <c r="F2772" s="404"/>
      <c r="G2772" s="404"/>
      <c r="H2772" s="404"/>
    </row>
    <row r="2773" spans="2:8" x14ac:dyDescent="0.2">
      <c r="B2773" s="404"/>
      <c r="C2773" s="404"/>
      <c r="D2773" s="404"/>
      <c r="E2773" s="404"/>
      <c r="F2773" s="404"/>
      <c r="G2773" s="404"/>
      <c r="H2773" s="404"/>
    </row>
    <row r="2774" spans="2:8" x14ac:dyDescent="0.2">
      <c r="B2774" s="404"/>
      <c r="C2774" s="404"/>
      <c r="D2774" s="404"/>
      <c r="E2774" s="404"/>
      <c r="F2774" s="404"/>
      <c r="G2774" s="404"/>
      <c r="H2774" s="404"/>
    </row>
    <row r="2775" spans="2:8" x14ac:dyDescent="0.2">
      <c r="B2775" s="404"/>
      <c r="C2775" s="404"/>
      <c r="D2775" s="404"/>
      <c r="E2775" s="404"/>
      <c r="F2775" s="404"/>
      <c r="G2775" s="404"/>
      <c r="H2775" s="404"/>
    </row>
    <row r="2776" spans="2:8" x14ac:dyDescent="0.2">
      <c r="B2776" s="404"/>
      <c r="C2776" s="404"/>
      <c r="D2776" s="404"/>
      <c r="E2776" s="404"/>
      <c r="F2776" s="404"/>
      <c r="G2776" s="404"/>
      <c r="H2776" s="404"/>
    </row>
    <row r="2777" spans="2:8" x14ac:dyDescent="0.2">
      <c r="B2777" s="404"/>
      <c r="C2777" s="404"/>
      <c r="D2777" s="404"/>
      <c r="E2777" s="404"/>
      <c r="F2777" s="404"/>
      <c r="G2777" s="404"/>
      <c r="H2777" s="404"/>
    </row>
    <row r="2778" spans="2:8" x14ac:dyDescent="0.2">
      <c r="B2778" s="404"/>
      <c r="C2778" s="404"/>
      <c r="D2778" s="404"/>
      <c r="E2778" s="404"/>
      <c r="F2778" s="404"/>
      <c r="G2778" s="404"/>
      <c r="H2778" s="404"/>
    </row>
    <row r="2779" spans="2:8" x14ac:dyDescent="0.2">
      <c r="B2779" s="404"/>
      <c r="C2779" s="404"/>
      <c r="D2779" s="404"/>
      <c r="E2779" s="404"/>
      <c r="F2779" s="404"/>
      <c r="G2779" s="404"/>
      <c r="H2779" s="404"/>
    </row>
    <row r="2780" spans="2:8" x14ac:dyDescent="0.2">
      <c r="B2780" s="404"/>
      <c r="C2780" s="404"/>
      <c r="D2780" s="404"/>
      <c r="E2780" s="404"/>
      <c r="F2780" s="404"/>
      <c r="G2780" s="404"/>
      <c r="H2780" s="404"/>
    </row>
    <row r="2781" spans="2:8" x14ac:dyDescent="0.2">
      <c r="B2781" s="404"/>
      <c r="C2781" s="404"/>
      <c r="D2781" s="404"/>
      <c r="E2781" s="404"/>
      <c r="F2781" s="404"/>
      <c r="G2781" s="404"/>
      <c r="H2781" s="404"/>
    </row>
    <row r="2782" spans="2:8" x14ac:dyDescent="0.2">
      <c r="B2782" s="404"/>
      <c r="C2782" s="404"/>
      <c r="D2782" s="404"/>
      <c r="E2782" s="404"/>
      <c r="F2782" s="404"/>
      <c r="G2782" s="404"/>
      <c r="H2782" s="404"/>
    </row>
    <row r="2783" spans="2:8" x14ac:dyDescent="0.2">
      <c r="B2783" s="404"/>
      <c r="C2783" s="404"/>
      <c r="D2783" s="404"/>
      <c r="E2783" s="404"/>
      <c r="F2783" s="404"/>
      <c r="G2783" s="404"/>
      <c r="H2783" s="404"/>
    </row>
    <row r="2784" spans="2:8" x14ac:dyDescent="0.2">
      <c r="B2784" s="404"/>
      <c r="C2784" s="404"/>
      <c r="D2784" s="404"/>
      <c r="E2784" s="404"/>
      <c r="F2784" s="404"/>
      <c r="G2784" s="404"/>
      <c r="H2784" s="404"/>
    </row>
    <row r="2785" spans="2:8" x14ac:dyDescent="0.2">
      <c r="B2785" s="404"/>
      <c r="C2785" s="404"/>
      <c r="D2785" s="404"/>
      <c r="E2785" s="404"/>
      <c r="F2785" s="404"/>
      <c r="G2785" s="404"/>
      <c r="H2785" s="404"/>
    </row>
    <row r="2786" spans="2:8" x14ac:dyDescent="0.2">
      <c r="B2786" s="404"/>
      <c r="C2786" s="404"/>
      <c r="D2786" s="404"/>
      <c r="E2786" s="404"/>
      <c r="F2786" s="404"/>
      <c r="G2786" s="404"/>
      <c r="H2786" s="404"/>
    </row>
    <row r="2787" spans="2:8" x14ac:dyDescent="0.2">
      <c r="B2787" s="404"/>
      <c r="C2787" s="404"/>
      <c r="D2787" s="404"/>
      <c r="E2787" s="404"/>
      <c r="F2787" s="404"/>
      <c r="G2787" s="404"/>
      <c r="H2787" s="404"/>
    </row>
    <row r="2788" spans="2:8" x14ac:dyDescent="0.2">
      <c r="B2788" s="404"/>
      <c r="C2788" s="404"/>
      <c r="D2788" s="404"/>
      <c r="E2788" s="404"/>
      <c r="F2788" s="404"/>
      <c r="G2788" s="404"/>
      <c r="H2788" s="404"/>
    </row>
    <row r="2789" spans="2:8" x14ac:dyDescent="0.2">
      <c r="B2789" s="404"/>
      <c r="C2789" s="404"/>
      <c r="D2789" s="404"/>
      <c r="E2789" s="404"/>
      <c r="F2789" s="404"/>
      <c r="G2789" s="404"/>
      <c r="H2789" s="404"/>
    </row>
    <row r="2790" spans="2:8" x14ac:dyDescent="0.2">
      <c r="B2790" s="404"/>
      <c r="C2790" s="404"/>
      <c r="D2790" s="404"/>
      <c r="E2790" s="404"/>
      <c r="F2790" s="404"/>
      <c r="G2790" s="404"/>
      <c r="H2790" s="404"/>
    </row>
    <row r="2791" spans="2:8" x14ac:dyDescent="0.2">
      <c r="B2791" s="404"/>
      <c r="C2791" s="404"/>
      <c r="D2791" s="404"/>
      <c r="E2791" s="404"/>
      <c r="F2791" s="404"/>
      <c r="G2791" s="404"/>
      <c r="H2791" s="404"/>
    </row>
    <row r="2792" spans="2:8" x14ac:dyDescent="0.2">
      <c r="B2792" s="404"/>
      <c r="C2792" s="404"/>
      <c r="D2792" s="404"/>
      <c r="E2792" s="404"/>
      <c r="F2792" s="404"/>
      <c r="G2792" s="404"/>
      <c r="H2792" s="404"/>
    </row>
    <row r="2793" spans="2:8" x14ac:dyDescent="0.2">
      <c r="B2793" s="404"/>
      <c r="C2793" s="404"/>
      <c r="D2793" s="404"/>
      <c r="E2793" s="404"/>
      <c r="F2793" s="404"/>
      <c r="G2793" s="404"/>
      <c r="H2793" s="404"/>
    </row>
    <row r="2794" spans="2:8" x14ac:dyDescent="0.2">
      <c r="B2794" s="404"/>
      <c r="C2794" s="404"/>
      <c r="D2794" s="404"/>
      <c r="E2794" s="404"/>
      <c r="F2794" s="404"/>
      <c r="G2794" s="404"/>
      <c r="H2794" s="404"/>
    </row>
    <row r="2795" spans="2:8" x14ac:dyDescent="0.2">
      <c r="B2795" s="404"/>
      <c r="C2795" s="404"/>
      <c r="D2795" s="404"/>
      <c r="E2795" s="404"/>
      <c r="F2795" s="404"/>
      <c r="G2795" s="404"/>
      <c r="H2795" s="404"/>
    </row>
    <row r="2796" spans="2:8" x14ac:dyDescent="0.2">
      <c r="B2796" s="404"/>
      <c r="C2796" s="404"/>
      <c r="D2796" s="404"/>
      <c r="E2796" s="404"/>
      <c r="F2796" s="404"/>
      <c r="G2796" s="404"/>
      <c r="H2796" s="404"/>
    </row>
    <row r="2797" spans="2:8" x14ac:dyDescent="0.2">
      <c r="B2797" s="404"/>
      <c r="C2797" s="404"/>
      <c r="D2797" s="404"/>
      <c r="E2797" s="404"/>
      <c r="F2797" s="404"/>
      <c r="G2797" s="404"/>
      <c r="H2797" s="404"/>
    </row>
    <row r="2798" spans="2:8" x14ac:dyDescent="0.2">
      <c r="B2798" s="404"/>
      <c r="C2798" s="404"/>
      <c r="D2798" s="404"/>
      <c r="E2798" s="404"/>
      <c r="F2798" s="404"/>
      <c r="G2798" s="404"/>
      <c r="H2798" s="404"/>
    </row>
    <row r="2799" spans="2:8" x14ac:dyDescent="0.2">
      <c r="B2799" s="404"/>
      <c r="C2799" s="404"/>
      <c r="D2799" s="404"/>
      <c r="E2799" s="404"/>
      <c r="F2799" s="404"/>
      <c r="G2799" s="404"/>
      <c r="H2799" s="404"/>
    </row>
    <row r="2800" spans="2:8" x14ac:dyDescent="0.2">
      <c r="B2800" s="404"/>
      <c r="C2800" s="404"/>
      <c r="D2800" s="404"/>
      <c r="E2800" s="404"/>
      <c r="F2800" s="404"/>
      <c r="G2800" s="404"/>
      <c r="H2800" s="404"/>
    </row>
    <row r="2801" spans="2:8" x14ac:dyDescent="0.2">
      <c r="B2801" s="404"/>
      <c r="C2801" s="404"/>
      <c r="D2801" s="404"/>
      <c r="E2801" s="404"/>
      <c r="F2801" s="404"/>
      <c r="G2801" s="404"/>
      <c r="H2801" s="404"/>
    </row>
    <row r="2802" spans="2:8" x14ac:dyDescent="0.2">
      <c r="B2802" s="404"/>
      <c r="C2802" s="404"/>
      <c r="D2802" s="404"/>
      <c r="E2802" s="404"/>
      <c r="F2802" s="404"/>
      <c r="G2802" s="404"/>
      <c r="H2802" s="404"/>
    </row>
    <row r="2803" spans="2:8" x14ac:dyDescent="0.2">
      <c r="B2803" s="404"/>
      <c r="C2803" s="404"/>
      <c r="D2803" s="404"/>
      <c r="E2803" s="404"/>
      <c r="F2803" s="404"/>
      <c r="G2803" s="404"/>
      <c r="H2803" s="404"/>
    </row>
    <row r="2804" spans="2:8" x14ac:dyDescent="0.2">
      <c r="B2804" s="404"/>
      <c r="C2804" s="404"/>
      <c r="D2804" s="404"/>
      <c r="E2804" s="404"/>
      <c r="F2804" s="404"/>
      <c r="G2804" s="404"/>
      <c r="H2804" s="404"/>
    </row>
    <row r="2805" spans="2:8" x14ac:dyDescent="0.2">
      <c r="B2805" s="404"/>
      <c r="C2805" s="404"/>
      <c r="D2805" s="404"/>
      <c r="E2805" s="404"/>
      <c r="F2805" s="404"/>
      <c r="G2805" s="404"/>
      <c r="H2805" s="404"/>
    </row>
    <row r="2806" spans="2:8" x14ac:dyDescent="0.2">
      <c r="B2806" s="404"/>
      <c r="C2806" s="404"/>
      <c r="D2806" s="404"/>
      <c r="E2806" s="404"/>
      <c r="F2806" s="404"/>
      <c r="G2806" s="404"/>
      <c r="H2806" s="404"/>
    </row>
    <row r="2807" spans="2:8" x14ac:dyDescent="0.2">
      <c r="B2807" s="404"/>
      <c r="C2807" s="404"/>
      <c r="D2807" s="404"/>
      <c r="E2807" s="404"/>
      <c r="F2807" s="404"/>
      <c r="G2807" s="404"/>
      <c r="H2807" s="404"/>
    </row>
    <row r="2808" spans="2:8" x14ac:dyDescent="0.2">
      <c r="B2808" s="404"/>
      <c r="C2808" s="404"/>
      <c r="D2808" s="404"/>
      <c r="E2808" s="404"/>
      <c r="F2808" s="404"/>
      <c r="G2808" s="404"/>
      <c r="H2808" s="404"/>
    </row>
    <row r="2809" spans="2:8" x14ac:dyDescent="0.2">
      <c r="B2809" s="404"/>
      <c r="C2809" s="404"/>
      <c r="D2809" s="404"/>
      <c r="E2809" s="404"/>
      <c r="F2809" s="404"/>
      <c r="G2809" s="404"/>
      <c r="H2809" s="404"/>
    </row>
    <row r="2810" spans="2:8" x14ac:dyDescent="0.2">
      <c r="B2810" s="404"/>
      <c r="C2810" s="404"/>
      <c r="D2810" s="404"/>
      <c r="E2810" s="404"/>
      <c r="F2810" s="404"/>
      <c r="G2810" s="404"/>
      <c r="H2810" s="404"/>
    </row>
    <row r="2811" spans="2:8" x14ac:dyDescent="0.2">
      <c r="B2811" s="404"/>
      <c r="C2811" s="404"/>
      <c r="D2811" s="404"/>
      <c r="E2811" s="404"/>
      <c r="F2811" s="404"/>
      <c r="G2811" s="404"/>
      <c r="H2811" s="404"/>
    </row>
    <row r="2812" spans="2:8" x14ac:dyDescent="0.2">
      <c r="B2812" s="404"/>
      <c r="C2812" s="404"/>
      <c r="D2812" s="404"/>
      <c r="E2812" s="404"/>
      <c r="F2812" s="404"/>
      <c r="G2812" s="404"/>
      <c r="H2812" s="404"/>
    </row>
    <row r="2813" spans="2:8" x14ac:dyDescent="0.2">
      <c r="B2813" s="404"/>
      <c r="C2813" s="404"/>
      <c r="D2813" s="404"/>
      <c r="E2813" s="404"/>
      <c r="F2813" s="404"/>
      <c r="G2813" s="404"/>
      <c r="H2813" s="404"/>
    </row>
    <row r="2814" spans="2:8" x14ac:dyDescent="0.2">
      <c r="B2814" s="404"/>
      <c r="C2814" s="404"/>
      <c r="D2814" s="404"/>
      <c r="E2814" s="404"/>
      <c r="F2814" s="404"/>
      <c r="G2814" s="404"/>
      <c r="H2814" s="404"/>
    </row>
    <row r="2815" spans="2:8" x14ac:dyDescent="0.2">
      <c r="B2815" s="404"/>
      <c r="C2815" s="404"/>
      <c r="D2815" s="404"/>
      <c r="E2815" s="404"/>
      <c r="F2815" s="404"/>
      <c r="G2815" s="404"/>
      <c r="H2815" s="404"/>
    </row>
    <row r="2816" spans="2:8" x14ac:dyDescent="0.2">
      <c r="B2816" s="404"/>
      <c r="C2816" s="404"/>
      <c r="D2816" s="404"/>
      <c r="E2816" s="404"/>
      <c r="F2816" s="404"/>
      <c r="G2816" s="404"/>
      <c r="H2816" s="404"/>
    </row>
    <row r="2817" spans="2:8" x14ac:dyDescent="0.2">
      <c r="B2817" s="404"/>
      <c r="C2817" s="404"/>
      <c r="D2817" s="404"/>
      <c r="E2817" s="404"/>
      <c r="F2817" s="404"/>
      <c r="G2817" s="404"/>
      <c r="H2817" s="404"/>
    </row>
    <row r="2818" spans="2:8" x14ac:dyDescent="0.2">
      <c r="B2818" s="404"/>
      <c r="C2818" s="404"/>
      <c r="D2818" s="404"/>
      <c r="E2818" s="404"/>
      <c r="F2818" s="404"/>
      <c r="G2818" s="404"/>
      <c r="H2818" s="404"/>
    </row>
    <row r="2819" spans="2:8" x14ac:dyDescent="0.2">
      <c r="B2819" s="404"/>
      <c r="C2819" s="404"/>
      <c r="D2819" s="404"/>
      <c r="E2819" s="404"/>
      <c r="F2819" s="404"/>
      <c r="G2819" s="404"/>
      <c r="H2819" s="404"/>
    </row>
    <row r="2820" spans="2:8" x14ac:dyDescent="0.2">
      <c r="B2820" s="404"/>
      <c r="C2820" s="404"/>
      <c r="D2820" s="404"/>
      <c r="E2820" s="404"/>
      <c r="F2820" s="404"/>
      <c r="G2820" s="404"/>
      <c r="H2820" s="404"/>
    </row>
    <row r="2821" spans="2:8" x14ac:dyDescent="0.2">
      <c r="B2821" s="404"/>
      <c r="C2821" s="404"/>
      <c r="D2821" s="404"/>
      <c r="E2821" s="404"/>
      <c r="F2821" s="404"/>
      <c r="G2821" s="404"/>
      <c r="H2821" s="404"/>
    </row>
    <row r="2822" spans="2:8" x14ac:dyDescent="0.2">
      <c r="B2822" s="404"/>
      <c r="C2822" s="404"/>
      <c r="D2822" s="404"/>
      <c r="E2822" s="404"/>
      <c r="F2822" s="404"/>
      <c r="G2822" s="404"/>
      <c r="H2822" s="404"/>
    </row>
    <row r="2823" spans="2:8" x14ac:dyDescent="0.2">
      <c r="B2823" s="404"/>
      <c r="C2823" s="404"/>
      <c r="D2823" s="404"/>
      <c r="E2823" s="404"/>
      <c r="F2823" s="404"/>
      <c r="G2823" s="404"/>
      <c r="H2823" s="404"/>
    </row>
    <row r="2824" spans="2:8" x14ac:dyDescent="0.2">
      <c r="B2824" s="404"/>
      <c r="C2824" s="404"/>
      <c r="D2824" s="404"/>
      <c r="E2824" s="404"/>
      <c r="F2824" s="404"/>
      <c r="G2824" s="404"/>
      <c r="H2824" s="404"/>
    </row>
    <row r="2825" spans="2:8" x14ac:dyDescent="0.2">
      <c r="B2825" s="404"/>
      <c r="C2825" s="404"/>
      <c r="D2825" s="404"/>
      <c r="E2825" s="404"/>
      <c r="F2825" s="404"/>
      <c r="G2825" s="404"/>
      <c r="H2825" s="404"/>
    </row>
    <row r="2826" spans="2:8" x14ac:dyDescent="0.2">
      <c r="B2826" s="404"/>
      <c r="C2826" s="404"/>
      <c r="D2826" s="404"/>
      <c r="E2826" s="404"/>
      <c r="F2826" s="404"/>
      <c r="G2826" s="404"/>
      <c r="H2826" s="404"/>
    </row>
    <row r="2827" spans="2:8" x14ac:dyDescent="0.2">
      <c r="B2827" s="404"/>
      <c r="C2827" s="404"/>
      <c r="D2827" s="404"/>
      <c r="E2827" s="404"/>
      <c r="F2827" s="404"/>
      <c r="G2827" s="404"/>
      <c r="H2827" s="404"/>
    </row>
    <row r="2828" spans="2:8" x14ac:dyDescent="0.2">
      <c r="B2828" s="404"/>
      <c r="C2828" s="404"/>
      <c r="D2828" s="404"/>
      <c r="E2828" s="404"/>
      <c r="F2828" s="404"/>
      <c r="G2828" s="404"/>
      <c r="H2828" s="404"/>
    </row>
    <row r="2829" spans="2:8" x14ac:dyDescent="0.2">
      <c r="B2829" s="404"/>
      <c r="C2829" s="404"/>
      <c r="D2829" s="404"/>
      <c r="E2829" s="404"/>
      <c r="F2829" s="404"/>
      <c r="G2829" s="404"/>
      <c r="H2829" s="404"/>
    </row>
    <row r="2830" spans="2:8" x14ac:dyDescent="0.2">
      <c r="B2830" s="404"/>
      <c r="C2830" s="404"/>
      <c r="D2830" s="404"/>
      <c r="E2830" s="404"/>
      <c r="F2830" s="404"/>
      <c r="G2830" s="404"/>
      <c r="H2830" s="404"/>
    </row>
    <row r="2831" spans="2:8" x14ac:dyDescent="0.2">
      <c r="B2831" s="404"/>
      <c r="C2831" s="404"/>
      <c r="D2831" s="404"/>
      <c r="E2831" s="404"/>
      <c r="F2831" s="404"/>
      <c r="G2831" s="404"/>
      <c r="H2831" s="404"/>
    </row>
    <row r="2832" spans="2:8" x14ac:dyDescent="0.2">
      <c r="B2832" s="404"/>
      <c r="C2832" s="404"/>
      <c r="D2832" s="404"/>
      <c r="E2832" s="404"/>
      <c r="F2832" s="404"/>
      <c r="G2832" s="404"/>
      <c r="H2832" s="404"/>
    </row>
    <row r="2833" spans="2:8" x14ac:dyDescent="0.2">
      <c r="B2833" s="404"/>
      <c r="C2833" s="404"/>
      <c r="D2833" s="404"/>
      <c r="E2833" s="404"/>
      <c r="F2833" s="404"/>
      <c r="G2833" s="404"/>
      <c r="H2833" s="404"/>
    </row>
    <row r="2834" spans="2:8" x14ac:dyDescent="0.2">
      <c r="B2834" s="404"/>
      <c r="C2834" s="404"/>
      <c r="D2834" s="404"/>
      <c r="E2834" s="404"/>
      <c r="F2834" s="404"/>
      <c r="G2834" s="404"/>
      <c r="H2834" s="404"/>
    </row>
    <row r="2835" spans="2:8" x14ac:dyDescent="0.2">
      <c r="B2835" s="404"/>
      <c r="C2835" s="404"/>
      <c r="D2835" s="404"/>
      <c r="E2835" s="404"/>
      <c r="F2835" s="404"/>
      <c r="G2835" s="404"/>
      <c r="H2835" s="404"/>
    </row>
    <row r="2836" spans="2:8" x14ac:dyDescent="0.2">
      <c r="B2836" s="404"/>
      <c r="C2836" s="404"/>
      <c r="D2836" s="404"/>
      <c r="E2836" s="404"/>
      <c r="F2836" s="404"/>
      <c r="G2836" s="404"/>
      <c r="H2836" s="404"/>
    </row>
    <row r="2837" spans="2:8" x14ac:dyDescent="0.2">
      <c r="B2837" s="404"/>
      <c r="C2837" s="404"/>
      <c r="D2837" s="404"/>
      <c r="E2837" s="404"/>
      <c r="F2837" s="404"/>
      <c r="G2837" s="404"/>
      <c r="H2837" s="404"/>
    </row>
    <row r="2838" spans="2:8" x14ac:dyDescent="0.2">
      <c r="B2838" s="404"/>
      <c r="C2838" s="404"/>
      <c r="D2838" s="404"/>
      <c r="E2838" s="404"/>
      <c r="F2838" s="404"/>
      <c r="G2838" s="404"/>
      <c r="H2838" s="404"/>
    </row>
    <row r="2839" spans="2:8" x14ac:dyDescent="0.2">
      <c r="B2839" s="404"/>
      <c r="C2839" s="404"/>
      <c r="D2839" s="404"/>
      <c r="E2839" s="404"/>
      <c r="F2839" s="404"/>
      <c r="G2839" s="404"/>
      <c r="H2839" s="404"/>
    </row>
    <row r="2840" spans="2:8" x14ac:dyDescent="0.2">
      <c r="B2840" s="404"/>
      <c r="C2840" s="404"/>
      <c r="D2840" s="404"/>
      <c r="E2840" s="404"/>
      <c r="F2840" s="404"/>
      <c r="G2840" s="404"/>
      <c r="H2840" s="404"/>
    </row>
    <row r="2841" spans="2:8" x14ac:dyDescent="0.2">
      <c r="B2841" s="404"/>
      <c r="C2841" s="404"/>
      <c r="D2841" s="404"/>
      <c r="E2841" s="404"/>
      <c r="F2841" s="404"/>
      <c r="G2841" s="404"/>
      <c r="H2841" s="404"/>
    </row>
    <row r="2842" spans="2:8" x14ac:dyDescent="0.2">
      <c r="B2842" s="404"/>
      <c r="C2842" s="404"/>
      <c r="D2842" s="404"/>
      <c r="E2842" s="404"/>
      <c r="F2842" s="404"/>
      <c r="G2842" s="404"/>
      <c r="H2842" s="404"/>
    </row>
    <row r="2843" spans="2:8" x14ac:dyDescent="0.2">
      <c r="B2843" s="404"/>
      <c r="C2843" s="404"/>
      <c r="D2843" s="404"/>
      <c r="E2843" s="404"/>
      <c r="F2843" s="404"/>
      <c r="G2843" s="404"/>
      <c r="H2843" s="404"/>
    </row>
    <row r="2844" spans="2:8" x14ac:dyDescent="0.2">
      <c r="B2844" s="404"/>
      <c r="C2844" s="404"/>
      <c r="D2844" s="404"/>
      <c r="E2844" s="404"/>
      <c r="F2844" s="404"/>
      <c r="G2844" s="404"/>
      <c r="H2844" s="404"/>
    </row>
    <row r="2845" spans="2:8" x14ac:dyDescent="0.2">
      <c r="B2845" s="404"/>
      <c r="C2845" s="404"/>
      <c r="D2845" s="404"/>
      <c r="E2845" s="404"/>
      <c r="F2845" s="404"/>
      <c r="G2845" s="404"/>
      <c r="H2845" s="404"/>
    </row>
    <row r="2846" spans="2:8" x14ac:dyDescent="0.2">
      <c r="B2846" s="404"/>
      <c r="C2846" s="404"/>
      <c r="D2846" s="404"/>
      <c r="E2846" s="404"/>
      <c r="F2846" s="404"/>
      <c r="G2846" s="404"/>
      <c r="H2846" s="404"/>
    </row>
    <row r="2847" spans="2:8" x14ac:dyDescent="0.2">
      <c r="B2847" s="404"/>
      <c r="C2847" s="404"/>
      <c r="D2847" s="404"/>
      <c r="E2847" s="404"/>
      <c r="F2847" s="404"/>
      <c r="G2847" s="404"/>
      <c r="H2847" s="404"/>
    </row>
    <row r="2848" spans="2:8" x14ac:dyDescent="0.2">
      <c r="B2848" s="404"/>
      <c r="C2848" s="404"/>
      <c r="D2848" s="404"/>
      <c r="E2848" s="404"/>
      <c r="F2848" s="404"/>
      <c r="G2848" s="404"/>
      <c r="H2848" s="404"/>
    </row>
    <row r="2849" spans="2:8" x14ac:dyDescent="0.2">
      <c r="B2849" s="404"/>
      <c r="C2849" s="404"/>
      <c r="D2849" s="404"/>
      <c r="E2849" s="404"/>
      <c r="F2849" s="404"/>
      <c r="G2849" s="404"/>
      <c r="H2849" s="404"/>
    </row>
    <row r="2850" spans="2:8" x14ac:dyDescent="0.2">
      <c r="B2850" s="404"/>
      <c r="C2850" s="404"/>
      <c r="D2850" s="404"/>
      <c r="E2850" s="404"/>
      <c r="F2850" s="404"/>
      <c r="G2850" s="404"/>
      <c r="H2850" s="404"/>
    </row>
    <row r="2851" spans="2:8" x14ac:dyDescent="0.2">
      <c r="B2851" s="404"/>
      <c r="C2851" s="404"/>
      <c r="D2851" s="404"/>
      <c r="E2851" s="404"/>
      <c r="F2851" s="404"/>
      <c r="G2851" s="404"/>
      <c r="H2851" s="404"/>
    </row>
    <row r="2852" spans="2:8" x14ac:dyDescent="0.2">
      <c r="B2852" s="404"/>
      <c r="C2852" s="404"/>
      <c r="D2852" s="404"/>
      <c r="E2852" s="404"/>
      <c r="F2852" s="404"/>
      <c r="G2852" s="404"/>
      <c r="H2852" s="404"/>
    </row>
    <row r="2853" spans="2:8" x14ac:dyDescent="0.2">
      <c r="B2853" s="404"/>
      <c r="C2853" s="404"/>
      <c r="D2853" s="404"/>
      <c r="E2853" s="404"/>
      <c r="F2853" s="404"/>
      <c r="G2853" s="404"/>
      <c r="H2853" s="404"/>
    </row>
    <row r="2854" spans="2:8" x14ac:dyDescent="0.2">
      <c r="B2854" s="404"/>
      <c r="C2854" s="404"/>
      <c r="D2854" s="404"/>
      <c r="E2854" s="404"/>
      <c r="F2854" s="404"/>
      <c r="G2854" s="404"/>
      <c r="H2854" s="404"/>
    </row>
    <row r="2855" spans="2:8" x14ac:dyDescent="0.2">
      <c r="B2855" s="404"/>
      <c r="C2855" s="404"/>
      <c r="D2855" s="404"/>
      <c r="E2855" s="404"/>
      <c r="F2855" s="404"/>
      <c r="G2855" s="404"/>
      <c r="H2855" s="404"/>
    </row>
    <row r="2856" spans="2:8" x14ac:dyDescent="0.2">
      <c r="B2856" s="404"/>
      <c r="C2856" s="404"/>
      <c r="D2856" s="404"/>
      <c r="E2856" s="404"/>
      <c r="F2856" s="404"/>
      <c r="G2856" s="404"/>
      <c r="H2856" s="404"/>
    </row>
    <row r="2857" spans="2:8" x14ac:dyDescent="0.2">
      <c r="B2857" s="404"/>
      <c r="C2857" s="404"/>
      <c r="D2857" s="404"/>
      <c r="E2857" s="404"/>
      <c r="F2857" s="404"/>
      <c r="G2857" s="404"/>
      <c r="H2857" s="404"/>
    </row>
    <row r="2858" spans="2:8" x14ac:dyDescent="0.2">
      <c r="B2858" s="404"/>
      <c r="C2858" s="404"/>
      <c r="D2858" s="404"/>
      <c r="E2858" s="404"/>
      <c r="F2858" s="404"/>
      <c r="G2858" s="404"/>
      <c r="H2858" s="404"/>
    </row>
    <row r="2859" spans="2:8" x14ac:dyDescent="0.2">
      <c r="B2859" s="404"/>
      <c r="C2859" s="404"/>
      <c r="D2859" s="404"/>
      <c r="E2859" s="404"/>
      <c r="F2859" s="404"/>
      <c r="G2859" s="404"/>
      <c r="H2859" s="404"/>
    </row>
    <row r="2860" spans="2:8" x14ac:dyDescent="0.2">
      <c r="B2860" s="404"/>
      <c r="C2860" s="404"/>
      <c r="D2860" s="404"/>
      <c r="E2860" s="404"/>
      <c r="F2860" s="404"/>
      <c r="G2860" s="404"/>
      <c r="H2860" s="404"/>
    </row>
    <row r="2861" spans="2:8" x14ac:dyDescent="0.2">
      <c r="B2861" s="404"/>
      <c r="C2861" s="404"/>
      <c r="D2861" s="404"/>
      <c r="E2861" s="404"/>
      <c r="F2861" s="404"/>
      <c r="G2861" s="404"/>
      <c r="H2861" s="404"/>
    </row>
    <row r="2862" spans="2:8" x14ac:dyDescent="0.2">
      <c r="B2862" s="404"/>
      <c r="C2862" s="404"/>
      <c r="D2862" s="404"/>
      <c r="E2862" s="404"/>
      <c r="F2862" s="404"/>
      <c r="G2862" s="404"/>
      <c r="H2862" s="404"/>
    </row>
    <row r="2863" spans="2:8" x14ac:dyDescent="0.2">
      <c r="B2863" s="404"/>
      <c r="C2863" s="404"/>
      <c r="D2863" s="404"/>
      <c r="E2863" s="404"/>
      <c r="F2863" s="404"/>
      <c r="G2863" s="404"/>
      <c r="H2863" s="404"/>
    </row>
    <row r="2864" spans="2:8" x14ac:dyDescent="0.2">
      <c r="B2864" s="404"/>
      <c r="C2864" s="404"/>
      <c r="D2864" s="404"/>
      <c r="E2864" s="404"/>
      <c r="F2864" s="404"/>
      <c r="G2864" s="404"/>
      <c r="H2864" s="404"/>
    </row>
    <row r="2865" spans="2:8" x14ac:dyDescent="0.2">
      <c r="B2865" s="404"/>
      <c r="C2865" s="404"/>
      <c r="D2865" s="404"/>
      <c r="E2865" s="404"/>
      <c r="F2865" s="404"/>
      <c r="G2865" s="404"/>
      <c r="H2865" s="404"/>
    </row>
    <row r="2866" spans="2:8" x14ac:dyDescent="0.2">
      <c r="B2866" s="404"/>
      <c r="C2866" s="404"/>
      <c r="D2866" s="404"/>
      <c r="E2866" s="404"/>
      <c r="F2866" s="404"/>
      <c r="G2866" s="404"/>
      <c r="H2866" s="404"/>
    </row>
    <row r="2867" spans="2:8" x14ac:dyDescent="0.2">
      <c r="B2867" s="404"/>
      <c r="C2867" s="404"/>
      <c r="D2867" s="404"/>
      <c r="E2867" s="404"/>
      <c r="F2867" s="404"/>
      <c r="G2867" s="404"/>
      <c r="H2867" s="404"/>
    </row>
    <row r="2868" spans="2:8" x14ac:dyDescent="0.2">
      <c r="B2868" s="404"/>
      <c r="C2868" s="404"/>
      <c r="D2868" s="404"/>
      <c r="E2868" s="404"/>
      <c r="F2868" s="404"/>
      <c r="G2868" s="404"/>
      <c r="H2868" s="404"/>
    </row>
    <row r="2869" spans="2:8" x14ac:dyDescent="0.2">
      <c r="B2869" s="404"/>
      <c r="C2869" s="404"/>
      <c r="D2869" s="404"/>
      <c r="E2869" s="404"/>
      <c r="F2869" s="404"/>
      <c r="G2869" s="404"/>
      <c r="H2869" s="404"/>
    </row>
    <row r="2870" spans="2:8" x14ac:dyDescent="0.2">
      <c r="B2870" s="404"/>
      <c r="C2870" s="404"/>
      <c r="D2870" s="404"/>
      <c r="E2870" s="404"/>
      <c r="F2870" s="404"/>
      <c r="G2870" s="404"/>
      <c r="H2870" s="404"/>
    </row>
    <row r="2871" spans="2:8" x14ac:dyDescent="0.2">
      <c r="B2871" s="404"/>
      <c r="C2871" s="404"/>
      <c r="D2871" s="404"/>
      <c r="E2871" s="404"/>
      <c r="F2871" s="404"/>
      <c r="G2871" s="404"/>
      <c r="H2871" s="404"/>
    </row>
    <row r="2872" spans="2:8" x14ac:dyDescent="0.2">
      <c r="B2872" s="404"/>
      <c r="C2872" s="404"/>
      <c r="D2872" s="404"/>
      <c r="E2872" s="404"/>
      <c r="F2872" s="404"/>
      <c r="G2872" s="404"/>
      <c r="H2872" s="404"/>
    </row>
    <row r="2873" spans="2:8" x14ac:dyDescent="0.2">
      <c r="B2873" s="404"/>
      <c r="C2873" s="404"/>
      <c r="D2873" s="404"/>
      <c r="E2873" s="404"/>
      <c r="F2873" s="404"/>
      <c r="G2873" s="404"/>
      <c r="H2873" s="404"/>
    </row>
    <row r="2874" spans="2:8" x14ac:dyDescent="0.2">
      <c r="B2874" s="404"/>
      <c r="C2874" s="404"/>
      <c r="D2874" s="404"/>
      <c r="E2874" s="404"/>
      <c r="F2874" s="404"/>
      <c r="G2874" s="404"/>
      <c r="H2874" s="404"/>
    </row>
    <row r="2875" spans="2:8" x14ac:dyDescent="0.2">
      <c r="B2875" s="404"/>
      <c r="C2875" s="404"/>
      <c r="D2875" s="404"/>
      <c r="E2875" s="404"/>
      <c r="F2875" s="404"/>
      <c r="G2875" s="404"/>
      <c r="H2875" s="404"/>
    </row>
    <row r="2876" spans="2:8" x14ac:dyDescent="0.2">
      <c r="B2876" s="404"/>
      <c r="C2876" s="404"/>
      <c r="D2876" s="404"/>
      <c r="E2876" s="404"/>
      <c r="F2876" s="404"/>
      <c r="G2876" s="404"/>
      <c r="H2876" s="404"/>
    </row>
    <row r="2877" spans="2:8" x14ac:dyDescent="0.2">
      <c r="B2877" s="404"/>
      <c r="C2877" s="404"/>
      <c r="D2877" s="404"/>
      <c r="E2877" s="404"/>
      <c r="F2877" s="404"/>
      <c r="G2877" s="404"/>
      <c r="H2877" s="404"/>
    </row>
    <row r="2878" spans="2:8" x14ac:dyDescent="0.2">
      <c r="B2878" s="404"/>
      <c r="C2878" s="404"/>
      <c r="D2878" s="404"/>
      <c r="E2878" s="404"/>
      <c r="F2878" s="404"/>
      <c r="G2878" s="404"/>
      <c r="H2878" s="404"/>
    </row>
    <row r="2879" spans="2:8" x14ac:dyDescent="0.2">
      <c r="B2879" s="404"/>
      <c r="C2879" s="404"/>
      <c r="D2879" s="404"/>
      <c r="E2879" s="404"/>
      <c r="F2879" s="404"/>
      <c r="G2879" s="404"/>
      <c r="H2879" s="404"/>
    </row>
    <row r="2880" spans="2:8" x14ac:dyDescent="0.2">
      <c r="B2880" s="404"/>
      <c r="C2880" s="404"/>
      <c r="D2880" s="404"/>
      <c r="E2880" s="404"/>
      <c r="F2880" s="404"/>
      <c r="G2880" s="404"/>
      <c r="H2880" s="404"/>
    </row>
    <row r="2881" spans="2:8" x14ac:dyDescent="0.2">
      <c r="B2881" s="404"/>
      <c r="C2881" s="404"/>
      <c r="D2881" s="404"/>
      <c r="E2881" s="404"/>
      <c r="F2881" s="404"/>
      <c r="G2881" s="404"/>
      <c r="H2881" s="404"/>
    </row>
    <row r="2882" spans="2:8" x14ac:dyDescent="0.2">
      <c r="B2882" s="404"/>
      <c r="C2882" s="404"/>
      <c r="D2882" s="404"/>
      <c r="E2882" s="404"/>
      <c r="F2882" s="404"/>
      <c r="G2882" s="404"/>
      <c r="H2882" s="404"/>
    </row>
    <row r="2883" spans="2:8" x14ac:dyDescent="0.2">
      <c r="B2883" s="404"/>
      <c r="C2883" s="404"/>
      <c r="D2883" s="404"/>
      <c r="E2883" s="404"/>
      <c r="F2883" s="404"/>
      <c r="G2883" s="404"/>
      <c r="H2883" s="404"/>
    </row>
    <row r="2884" spans="2:8" x14ac:dyDescent="0.2">
      <c r="B2884" s="404"/>
      <c r="C2884" s="404"/>
      <c r="D2884" s="404"/>
      <c r="E2884" s="404"/>
      <c r="F2884" s="404"/>
      <c r="G2884" s="404"/>
      <c r="H2884" s="404"/>
    </row>
    <row r="2885" spans="2:8" x14ac:dyDescent="0.2">
      <c r="B2885" s="404"/>
      <c r="C2885" s="404"/>
      <c r="D2885" s="404"/>
      <c r="E2885" s="404"/>
      <c r="F2885" s="404"/>
      <c r="G2885" s="404"/>
      <c r="H2885" s="404"/>
    </row>
    <row r="2886" spans="2:8" x14ac:dyDescent="0.2">
      <c r="B2886" s="404"/>
      <c r="C2886" s="404"/>
      <c r="D2886" s="404"/>
      <c r="E2886" s="404"/>
      <c r="F2886" s="404"/>
      <c r="G2886" s="404"/>
      <c r="H2886" s="404"/>
    </row>
    <row r="2887" spans="2:8" x14ac:dyDescent="0.2">
      <c r="B2887" s="404"/>
      <c r="C2887" s="404"/>
      <c r="D2887" s="404"/>
      <c r="E2887" s="404"/>
      <c r="F2887" s="404"/>
      <c r="G2887" s="404"/>
      <c r="H2887" s="404"/>
    </row>
    <row r="2888" spans="2:8" x14ac:dyDescent="0.2">
      <c r="B2888" s="404"/>
      <c r="C2888" s="404"/>
      <c r="D2888" s="404"/>
      <c r="E2888" s="404"/>
      <c r="F2888" s="404"/>
      <c r="G2888" s="404"/>
      <c r="H2888" s="404"/>
    </row>
    <row r="2889" spans="2:8" x14ac:dyDescent="0.2">
      <c r="B2889" s="404"/>
      <c r="C2889" s="404"/>
      <c r="D2889" s="404"/>
      <c r="E2889" s="404"/>
      <c r="F2889" s="404"/>
      <c r="G2889" s="404"/>
      <c r="H2889" s="404"/>
    </row>
    <row r="2890" spans="2:8" x14ac:dyDescent="0.2">
      <c r="B2890" s="404"/>
      <c r="C2890" s="404"/>
      <c r="D2890" s="404"/>
      <c r="E2890" s="404"/>
      <c r="F2890" s="404"/>
      <c r="G2890" s="404"/>
      <c r="H2890" s="404"/>
    </row>
    <row r="2891" spans="2:8" x14ac:dyDescent="0.2">
      <c r="B2891" s="404"/>
      <c r="C2891" s="404"/>
      <c r="D2891" s="404"/>
      <c r="E2891" s="404"/>
      <c r="F2891" s="404"/>
      <c r="G2891" s="404"/>
      <c r="H2891" s="404"/>
    </row>
    <row r="2892" spans="2:8" x14ac:dyDescent="0.2">
      <c r="B2892" s="404"/>
      <c r="C2892" s="404"/>
      <c r="D2892" s="404"/>
      <c r="E2892" s="404"/>
      <c r="F2892" s="404"/>
      <c r="G2892" s="404"/>
      <c r="H2892" s="404"/>
    </row>
    <row r="2893" spans="2:8" x14ac:dyDescent="0.2">
      <c r="B2893" s="404"/>
      <c r="C2893" s="404"/>
      <c r="D2893" s="404"/>
      <c r="E2893" s="404"/>
      <c r="F2893" s="404"/>
      <c r="G2893" s="404"/>
      <c r="H2893" s="404"/>
    </row>
    <row r="2894" spans="2:8" x14ac:dyDescent="0.2">
      <c r="B2894" s="404"/>
      <c r="C2894" s="404"/>
      <c r="D2894" s="404"/>
      <c r="E2894" s="404"/>
      <c r="F2894" s="404"/>
      <c r="G2894" s="404"/>
      <c r="H2894" s="404"/>
    </row>
    <row r="2895" spans="2:8" x14ac:dyDescent="0.2">
      <c r="B2895" s="404"/>
      <c r="C2895" s="404"/>
      <c r="D2895" s="404"/>
      <c r="E2895" s="404"/>
      <c r="F2895" s="404"/>
      <c r="G2895" s="404"/>
      <c r="H2895" s="404"/>
    </row>
    <row r="2896" spans="2:8" x14ac:dyDescent="0.2">
      <c r="B2896" s="404"/>
      <c r="C2896" s="404"/>
      <c r="D2896" s="404"/>
      <c r="E2896" s="404"/>
      <c r="F2896" s="404"/>
      <c r="G2896" s="404"/>
      <c r="H2896" s="404"/>
    </row>
    <row r="2897" spans="2:8" x14ac:dyDescent="0.2">
      <c r="B2897" s="404"/>
      <c r="C2897" s="404"/>
      <c r="D2897" s="404"/>
      <c r="E2897" s="404"/>
      <c r="F2897" s="404"/>
      <c r="G2897" s="404"/>
      <c r="H2897" s="404"/>
    </row>
    <row r="2898" spans="2:8" x14ac:dyDescent="0.2">
      <c r="B2898" s="404"/>
      <c r="C2898" s="404"/>
      <c r="D2898" s="404"/>
      <c r="E2898" s="404"/>
      <c r="F2898" s="404"/>
      <c r="G2898" s="404"/>
      <c r="H2898" s="404"/>
    </row>
    <row r="2899" spans="2:8" x14ac:dyDescent="0.2">
      <c r="B2899" s="404"/>
      <c r="C2899" s="404"/>
      <c r="D2899" s="404"/>
      <c r="E2899" s="404"/>
      <c r="F2899" s="404"/>
      <c r="G2899" s="404"/>
      <c r="H2899" s="404"/>
    </row>
    <row r="2900" spans="2:8" x14ac:dyDescent="0.2">
      <c r="B2900" s="404"/>
      <c r="C2900" s="404"/>
      <c r="D2900" s="404"/>
      <c r="E2900" s="404"/>
      <c r="F2900" s="404"/>
      <c r="G2900" s="404"/>
      <c r="H2900" s="404"/>
    </row>
    <row r="2901" spans="2:8" x14ac:dyDescent="0.2">
      <c r="B2901" s="404"/>
      <c r="C2901" s="404"/>
      <c r="D2901" s="404"/>
      <c r="E2901" s="404"/>
      <c r="F2901" s="404"/>
      <c r="G2901" s="404"/>
      <c r="H2901" s="404"/>
    </row>
    <row r="2902" spans="2:8" x14ac:dyDescent="0.2">
      <c r="B2902" s="404"/>
      <c r="C2902" s="404"/>
      <c r="D2902" s="404"/>
      <c r="E2902" s="404"/>
      <c r="F2902" s="404"/>
      <c r="G2902" s="404"/>
      <c r="H2902" s="404"/>
    </row>
    <row r="2903" spans="2:8" x14ac:dyDescent="0.2">
      <c r="B2903" s="404"/>
      <c r="C2903" s="404"/>
      <c r="D2903" s="404"/>
      <c r="E2903" s="404"/>
      <c r="F2903" s="404"/>
      <c r="G2903" s="404"/>
      <c r="H2903" s="404"/>
    </row>
    <row r="2904" spans="2:8" x14ac:dyDescent="0.2">
      <c r="B2904" s="404"/>
      <c r="C2904" s="404"/>
      <c r="D2904" s="404"/>
      <c r="E2904" s="404"/>
      <c r="F2904" s="404"/>
      <c r="G2904" s="404"/>
      <c r="H2904" s="404"/>
    </row>
    <row r="2905" spans="2:8" x14ac:dyDescent="0.2">
      <c r="B2905" s="404"/>
      <c r="C2905" s="404"/>
      <c r="D2905" s="404"/>
      <c r="E2905" s="404"/>
      <c r="F2905" s="404"/>
      <c r="G2905" s="404"/>
      <c r="H2905" s="404"/>
    </row>
    <row r="2906" spans="2:8" x14ac:dyDescent="0.2">
      <c r="B2906" s="404"/>
      <c r="C2906" s="404"/>
      <c r="D2906" s="404"/>
      <c r="E2906" s="404"/>
      <c r="F2906" s="404"/>
      <c r="G2906" s="404"/>
      <c r="H2906" s="404"/>
    </row>
    <row r="2907" spans="2:8" x14ac:dyDescent="0.2">
      <c r="B2907" s="404"/>
      <c r="C2907" s="404"/>
      <c r="D2907" s="404"/>
      <c r="E2907" s="404"/>
      <c r="F2907" s="404"/>
      <c r="G2907" s="404"/>
      <c r="H2907" s="404"/>
    </row>
    <row r="2908" spans="2:8" x14ac:dyDescent="0.2">
      <c r="B2908" s="404"/>
      <c r="C2908" s="404"/>
      <c r="D2908" s="404"/>
      <c r="E2908" s="404"/>
      <c r="F2908" s="404"/>
      <c r="G2908" s="404"/>
      <c r="H2908" s="404"/>
    </row>
    <row r="2909" spans="2:8" x14ac:dyDescent="0.2">
      <c r="B2909" s="404"/>
      <c r="C2909" s="404"/>
      <c r="D2909" s="404"/>
      <c r="E2909" s="404"/>
      <c r="F2909" s="404"/>
      <c r="G2909" s="404"/>
      <c r="H2909" s="404"/>
    </row>
    <row r="2910" spans="2:8" x14ac:dyDescent="0.2">
      <c r="B2910" s="404"/>
      <c r="C2910" s="404"/>
      <c r="D2910" s="404"/>
      <c r="E2910" s="404"/>
      <c r="F2910" s="404"/>
      <c r="G2910" s="404"/>
      <c r="H2910" s="404"/>
    </row>
    <row r="2911" spans="2:8" x14ac:dyDescent="0.2">
      <c r="B2911" s="404"/>
      <c r="C2911" s="404"/>
      <c r="D2911" s="404"/>
      <c r="E2911" s="404"/>
      <c r="F2911" s="404"/>
      <c r="G2911" s="404"/>
      <c r="H2911" s="404"/>
    </row>
    <row r="2912" spans="2:8" x14ac:dyDescent="0.2">
      <c r="B2912" s="404"/>
      <c r="C2912" s="404"/>
      <c r="D2912" s="404"/>
      <c r="E2912" s="404"/>
      <c r="F2912" s="404"/>
      <c r="G2912" s="404"/>
      <c r="H2912" s="404"/>
    </row>
    <row r="2913" spans="2:8" x14ac:dyDescent="0.2">
      <c r="B2913" s="404"/>
      <c r="C2913" s="404"/>
      <c r="D2913" s="404"/>
      <c r="E2913" s="404"/>
      <c r="F2913" s="404"/>
      <c r="G2913" s="404"/>
      <c r="H2913" s="404"/>
    </row>
    <row r="2914" spans="2:8" x14ac:dyDescent="0.2">
      <c r="B2914" s="404"/>
      <c r="C2914" s="404"/>
      <c r="D2914" s="404"/>
      <c r="E2914" s="404"/>
      <c r="F2914" s="404"/>
      <c r="G2914" s="404"/>
      <c r="H2914" s="404"/>
    </row>
    <row r="2915" spans="2:8" x14ac:dyDescent="0.2">
      <c r="B2915" s="404"/>
      <c r="C2915" s="404"/>
      <c r="D2915" s="404"/>
      <c r="E2915" s="404"/>
      <c r="F2915" s="404"/>
      <c r="G2915" s="404"/>
      <c r="H2915" s="404"/>
    </row>
    <row r="2916" spans="2:8" x14ac:dyDescent="0.2">
      <c r="B2916" s="404"/>
      <c r="C2916" s="404"/>
      <c r="D2916" s="404"/>
      <c r="E2916" s="404"/>
      <c r="F2916" s="404"/>
      <c r="G2916" s="404"/>
      <c r="H2916" s="404"/>
    </row>
    <row r="2917" spans="2:8" x14ac:dyDescent="0.2">
      <c r="B2917" s="404"/>
      <c r="C2917" s="404"/>
      <c r="D2917" s="404"/>
      <c r="E2917" s="404"/>
      <c r="F2917" s="404"/>
      <c r="G2917" s="404"/>
      <c r="H2917" s="404"/>
    </row>
    <row r="2918" spans="2:8" x14ac:dyDescent="0.2">
      <c r="B2918" s="404"/>
      <c r="C2918" s="404"/>
      <c r="D2918" s="404"/>
      <c r="E2918" s="404"/>
      <c r="F2918" s="404"/>
      <c r="G2918" s="404"/>
      <c r="H2918" s="404"/>
    </row>
    <row r="2919" spans="2:8" x14ac:dyDescent="0.2">
      <c r="B2919" s="404"/>
      <c r="C2919" s="404"/>
      <c r="D2919" s="404"/>
      <c r="E2919" s="404"/>
      <c r="F2919" s="404"/>
      <c r="G2919" s="404"/>
      <c r="H2919" s="404"/>
    </row>
    <row r="2920" spans="2:8" x14ac:dyDescent="0.2">
      <c r="B2920" s="404"/>
      <c r="C2920" s="404"/>
      <c r="D2920" s="404"/>
      <c r="E2920" s="404"/>
      <c r="F2920" s="404"/>
      <c r="G2920" s="404"/>
      <c r="H2920" s="404"/>
    </row>
    <row r="2921" spans="2:8" x14ac:dyDescent="0.2">
      <c r="B2921" s="404"/>
      <c r="C2921" s="404"/>
      <c r="D2921" s="404"/>
      <c r="E2921" s="404"/>
      <c r="F2921" s="404"/>
      <c r="G2921" s="404"/>
      <c r="H2921" s="404"/>
    </row>
    <row r="2922" spans="2:8" x14ac:dyDescent="0.2">
      <c r="B2922" s="404"/>
      <c r="C2922" s="404"/>
      <c r="D2922" s="404"/>
      <c r="E2922" s="404"/>
      <c r="F2922" s="404"/>
      <c r="G2922" s="404"/>
      <c r="H2922" s="404"/>
    </row>
    <row r="2923" spans="2:8" x14ac:dyDescent="0.2">
      <c r="B2923" s="404"/>
      <c r="C2923" s="404"/>
      <c r="D2923" s="404"/>
      <c r="E2923" s="404"/>
      <c r="F2923" s="404"/>
      <c r="G2923" s="404"/>
      <c r="H2923" s="404"/>
    </row>
    <row r="2924" spans="2:8" x14ac:dyDescent="0.2">
      <c r="B2924" s="404"/>
      <c r="C2924" s="404"/>
      <c r="D2924" s="404"/>
      <c r="E2924" s="404"/>
      <c r="F2924" s="404"/>
      <c r="G2924" s="404"/>
      <c r="H2924" s="404"/>
    </row>
    <row r="2925" spans="2:8" x14ac:dyDescent="0.2">
      <c r="B2925" s="404"/>
      <c r="C2925" s="404"/>
      <c r="D2925" s="404"/>
      <c r="E2925" s="404"/>
      <c r="F2925" s="404"/>
      <c r="G2925" s="404"/>
      <c r="H2925" s="404"/>
    </row>
    <row r="2926" spans="2:8" x14ac:dyDescent="0.2">
      <c r="B2926" s="404"/>
      <c r="C2926" s="404"/>
      <c r="D2926" s="404"/>
      <c r="E2926" s="404"/>
      <c r="F2926" s="404"/>
      <c r="G2926" s="404"/>
      <c r="H2926" s="404"/>
    </row>
    <row r="2927" spans="2:8" x14ac:dyDescent="0.2">
      <c r="B2927" s="404"/>
      <c r="C2927" s="404"/>
      <c r="D2927" s="404"/>
      <c r="E2927" s="404"/>
      <c r="F2927" s="404"/>
      <c r="G2927" s="404"/>
      <c r="H2927" s="404"/>
    </row>
    <row r="2928" spans="2:8" x14ac:dyDescent="0.2">
      <c r="B2928" s="404"/>
      <c r="C2928" s="404"/>
      <c r="D2928" s="404"/>
      <c r="E2928" s="404"/>
      <c r="F2928" s="404"/>
      <c r="G2928" s="404"/>
      <c r="H2928" s="404"/>
    </row>
    <row r="2929" spans="2:8" x14ac:dyDescent="0.2">
      <c r="B2929" s="404"/>
      <c r="C2929" s="404"/>
      <c r="D2929" s="404"/>
      <c r="E2929" s="404"/>
      <c r="F2929" s="404"/>
      <c r="G2929" s="404"/>
      <c r="H2929" s="404"/>
    </row>
    <row r="2930" spans="2:8" x14ac:dyDescent="0.2">
      <c r="B2930" s="404"/>
      <c r="C2930" s="404"/>
      <c r="D2930" s="404"/>
      <c r="E2930" s="404"/>
      <c r="F2930" s="404"/>
      <c r="G2930" s="404"/>
      <c r="H2930" s="404"/>
    </row>
    <row r="2931" spans="2:8" x14ac:dyDescent="0.2">
      <c r="B2931" s="404"/>
      <c r="C2931" s="404"/>
      <c r="D2931" s="404"/>
      <c r="E2931" s="404"/>
      <c r="F2931" s="404"/>
      <c r="G2931" s="404"/>
      <c r="H2931" s="404"/>
    </row>
    <row r="2932" spans="2:8" x14ac:dyDescent="0.2">
      <c r="B2932" s="404"/>
      <c r="C2932" s="404"/>
      <c r="D2932" s="404"/>
      <c r="E2932" s="404"/>
      <c r="F2932" s="404"/>
      <c r="G2932" s="404"/>
      <c r="H2932" s="404"/>
    </row>
    <row r="2933" spans="2:8" x14ac:dyDescent="0.2">
      <c r="B2933" s="404"/>
      <c r="C2933" s="404"/>
      <c r="D2933" s="404"/>
      <c r="E2933" s="404"/>
      <c r="F2933" s="404"/>
      <c r="G2933" s="404"/>
      <c r="H2933" s="404"/>
    </row>
    <row r="2934" spans="2:8" x14ac:dyDescent="0.2">
      <c r="B2934" s="404"/>
      <c r="C2934" s="404"/>
      <c r="D2934" s="404"/>
      <c r="E2934" s="404"/>
      <c r="F2934" s="404"/>
      <c r="G2934" s="404"/>
      <c r="H2934" s="404"/>
    </row>
    <row r="2935" spans="2:8" x14ac:dyDescent="0.2">
      <c r="B2935" s="404"/>
      <c r="C2935" s="404"/>
      <c r="D2935" s="404"/>
      <c r="E2935" s="404"/>
      <c r="F2935" s="404"/>
      <c r="G2935" s="404"/>
      <c r="H2935" s="404"/>
    </row>
    <row r="2936" spans="2:8" x14ac:dyDescent="0.2">
      <c r="B2936" s="404"/>
      <c r="C2936" s="404"/>
      <c r="D2936" s="404"/>
      <c r="E2936" s="404"/>
      <c r="F2936" s="404"/>
      <c r="G2936" s="404"/>
      <c r="H2936" s="404"/>
    </row>
    <row r="2937" spans="2:8" x14ac:dyDescent="0.2">
      <c r="B2937" s="404"/>
      <c r="C2937" s="404"/>
      <c r="D2937" s="404"/>
      <c r="E2937" s="404"/>
      <c r="F2937" s="404"/>
      <c r="G2937" s="404"/>
      <c r="H2937" s="404"/>
    </row>
    <row r="2938" spans="2:8" x14ac:dyDescent="0.2">
      <c r="B2938" s="404"/>
      <c r="C2938" s="404"/>
      <c r="D2938" s="404"/>
      <c r="E2938" s="404"/>
      <c r="F2938" s="404"/>
      <c r="G2938" s="404"/>
      <c r="H2938" s="404"/>
    </row>
    <row r="2939" spans="2:8" x14ac:dyDescent="0.2">
      <c r="B2939" s="404"/>
      <c r="C2939" s="404"/>
      <c r="D2939" s="404"/>
      <c r="E2939" s="404"/>
      <c r="F2939" s="404"/>
      <c r="G2939" s="404"/>
      <c r="H2939" s="404"/>
    </row>
    <row r="2940" spans="2:8" x14ac:dyDescent="0.2">
      <c r="B2940" s="404"/>
      <c r="C2940" s="404"/>
      <c r="D2940" s="404"/>
      <c r="E2940" s="404"/>
      <c r="F2940" s="404"/>
      <c r="G2940" s="404"/>
      <c r="H2940" s="404"/>
    </row>
    <row r="2941" spans="2:8" x14ac:dyDescent="0.2">
      <c r="B2941" s="404"/>
      <c r="C2941" s="404"/>
      <c r="D2941" s="404"/>
      <c r="E2941" s="404"/>
      <c r="F2941" s="404"/>
      <c r="G2941" s="404"/>
      <c r="H2941" s="404"/>
    </row>
    <row r="2942" spans="2:8" x14ac:dyDescent="0.2">
      <c r="B2942" s="404"/>
      <c r="C2942" s="404"/>
      <c r="D2942" s="404"/>
      <c r="E2942" s="404"/>
      <c r="F2942" s="404"/>
      <c r="G2942" s="404"/>
      <c r="H2942" s="404"/>
    </row>
    <row r="2943" spans="2:8" x14ac:dyDescent="0.2">
      <c r="B2943" s="404"/>
      <c r="C2943" s="404"/>
      <c r="D2943" s="404"/>
      <c r="E2943" s="404"/>
      <c r="F2943" s="404"/>
      <c r="G2943" s="404"/>
      <c r="H2943" s="404"/>
    </row>
    <row r="2944" spans="2:8" x14ac:dyDescent="0.2">
      <c r="B2944" s="404"/>
      <c r="C2944" s="404"/>
      <c r="D2944" s="404"/>
      <c r="E2944" s="404"/>
      <c r="F2944" s="404"/>
      <c r="G2944" s="404"/>
      <c r="H2944" s="404"/>
    </row>
    <row r="2945" spans="2:8" x14ac:dyDescent="0.2">
      <c r="B2945" s="404"/>
      <c r="C2945" s="404"/>
      <c r="D2945" s="404"/>
      <c r="E2945" s="404"/>
      <c r="F2945" s="404"/>
      <c r="G2945" s="404"/>
      <c r="H2945" s="404"/>
    </row>
    <row r="2946" spans="2:8" x14ac:dyDescent="0.2">
      <c r="B2946" s="404"/>
      <c r="C2946" s="404"/>
      <c r="D2946" s="404"/>
      <c r="E2946" s="404"/>
      <c r="F2946" s="404"/>
      <c r="G2946" s="404"/>
      <c r="H2946" s="404"/>
    </row>
    <row r="2947" spans="2:8" x14ac:dyDescent="0.2">
      <c r="B2947" s="404"/>
      <c r="C2947" s="404"/>
      <c r="D2947" s="404"/>
      <c r="E2947" s="404"/>
      <c r="F2947" s="404"/>
      <c r="G2947" s="404"/>
      <c r="H2947" s="404"/>
    </row>
    <row r="2948" spans="2:8" x14ac:dyDescent="0.2">
      <c r="B2948" s="404"/>
      <c r="C2948" s="404"/>
      <c r="D2948" s="404"/>
      <c r="E2948" s="404"/>
      <c r="F2948" s="404"/>
      <c r="G2948" s="404"/>
      <c r="H2948" s="404"/>
    </row>
    <row r="2949" spans="2:8" x14ac:dyDescent="0.2">
      <c r="B2949" s="404"/>
      <c r="C2949" s="404"/>
      <c r="D2949" s="404"/>
      <c r="E2949" s="404"/>
      <c r="F2949" s="404"/>
      <c r="G2949" s="404"/>
      <c r="H2949" s="404"/>
    </row>
    <row r="2950" spans="2:8" x14ac:dyDescent="0.2">
      <c r="B2950" s="404"/>
      <c r="C2950" s="404"/>
      <c r="D2950" s="404"/>
      <c r="E2950" s="404"/>
      <c r="F2950" s="404"/>
      <c r="G2950" s="404"/>
      <c r="H2950" s="404"/>
    </row>
    <row r="2951" spans="2:8" x14ac:dyDescent="0.2">
      <c r="B2951" s="404"/>
      <c r="C2951" s="404"/>
      <c r="D2951" s="404"/>
      <c r="E2951" s="404"/>
      <c r="F2951" s="404"/>
      <c r="G2951" s="404"/>
      <c r="H2951" s="404"/>
    </row>
    <row r="2952" spans="2:8" x14ac:dyDescent="0.2">
      <c r="B2952" s="404"/>
      <c r="C2952" s="404"/>
      <c r="D2952" s="404"/>
      <c r="E2952" s="404"/>
      <c r="F2952" s="404"/>
      <c r="G2952" s="404"/>
      <c r="H2952" s="404"/>
    </row>
    <row r="2953" spans="2:8" x14ac:dyDescent="0.2">
      <c r="B2953" s="404"/>
      <c r="C2953" s="404"/>
      <c r="D2953" s="404"/>
      <c r="E2953" s="404"/>
      <c r="F2953" s="404"/>
      <c r="G2953" s="404"/>
      <c r="H2953" s="404"/>
    </row>
    <row r="2954" spans="2:8" x14ac:dyDescent="0.2">
      <c r="B2954" s="404"/>
      <c r="C2954" s="404"/>
      <c r="D2954" s="404"/>
      <c r="E2954" s="404"/>
      <c r="F2954" s="404"/>
      <c r="G2954" s="404"/>
      <c r="H2954" s="404"/>
    </row>
    <row r="2955" spans="2:8" x14ac:dyDescent="0.2">
      <c r="B2955" s="404"/>
      <c r="C2955" s="404"/>
      <c r="D2955" s="404"/>
      <c r="E2955" s="404"/>
      <c r="F2955" s="404"/>
      <c r="G2955" s="404"/>
      <c r="H2955" s="404"/>
    </row>
    <row r="2956" spans="2:8" x14ac:dyDescent="0.2">
      <c r="B2956" s="404"/>
      <c r="C2956" s="404"/>
      <c r="D2956" s="404"/>
      <c r="E2956" s="404"/>
      <c r="F2956" s="404"/>
      <c r="G2956" s="404"/>
      <c r="H2956" s="404"/>
    </row>
    <row r="2957" spans="2:8" x14ac:dyDescent="0.2">
      <c r="B2957" s="404"/>
      <c r="C2957" s="404"/>
      <c r="D2957" s="404"/>
      <c r="E2957" s="404"/>
      <c r="F2957" s="404"/>
      <c r="G2957" s="404"/>
      <c r="H2957" s="404"/>
    </row>
    <row r="2958" spans="2:8" x14ac:dyDescent="0.2">
      <c r="B2958" s="404"/>
      <c r="C2958" s="404"/>
      <c r="D2958" s="404"/>
      <c r="E2958" s="404"/>
      <c r="F2958" s="404"/>
      <c r="G2958" s="404"/>
      <c r="H2958" s="404"/>
    </row>
    <row r="2959" spans="2:8" x14ac:dyDescent="0.2">
      <c r="B2959" s="404"/>
      <c r="C2959" s="404"/>
      <c r="D2959" s="404"/>
      <c r="E2959" s="404"/>
      <c r="F2959" s="404"/>
      <c r="G2959" s="404"/>
      <c r="H2959" s="404"/>
    </row>
    <row r="2960" spans="2:8" x14ac:dyDescent="0.2">
      <c r="B2960" s="404"/>
      <c r="C2960" s="404"/>
      <c r="D2960" s="404"/>
      <c r="E2960" s="404"/>
      <c r="F2960" s="404"/>
      <c r="G2960" s="404"/>
      <c r="H2960" s="404"/>
    </row>
    <row r="2961" spans="2:8" x14ac:dyDescent="0.2">
      <c r="B2961" s="404"/>
      <c r="C2961" s="404"/>
      <c r="D2961" s="404"/>
      <c r="E2961" s="404"/>
      <c r="F2961" s="404"/>
      <c r="G2961" s="404"/>
      <c r="H2961" s="404"/>
    </row>
    <row r="2962" spans="2:8" x14ac:dyDescent="0.2">
      <c r="B2962" s="404"/>
      <c r="C2962" s="404"/>
      <c r="D2962" s="404"/>
      <c r="E2962" s="404"/>
      <c r="F2962" s="404"/>
      <c r="G2962" s="404"/>
      <c r="H2962" s="404"/>
    </row>
    <row r="2963" spans="2:8" x14ac:dyDescent="0.2">
      <c r="B2963" s="404"/>
      <c r="C2963" s="404"/>
      <c r="D2963" s="404"/>
      <c r="E2963" s="404"/>
      <c r="F2963" s="404"/>
      <c r="G2963" s="404"/>
      <c r="H2963" s="404"/>
    </row>
    <row r="2964" spans="2:8" x14ac:dyDescent="0.2">
      <c r="B2964" s="404"/>
      <c r="C2964" s="404"/>
      <c r="D2964" s="404"/>
      <c r="E2964" s="404"/>
      <c r="F2964" s="404"/>
      <c r="G2964" s="404"/>
      <c r="H2964" s="404"/>
    </row>
    <row r="2965" spans="2:8" x14ac:dyDescent="0.2">
      <c r="B2965" s="404"/>
      <c r="C2965" s="404"/>
      <c r="D2965" s="404"/>
      <c r="E2965" s="404"/>
      <c r="F2965" s="404"/>
      <c r="G2965" s="404"/>
      <c r="H2965" s="404"/>
    </row>
    <row r="2966" spans="2:8" x14ac:dyDescent="0.2">
      <c r="B2966" s="404"/>
      <c r="C2966" s="404"/>
      <c r="D2966" s="404"/>
      <c r="E2966" s="404"/>
      <c r="F2966" s="404"/>
      <c r="G2966" s="404"/>
      <c r="H2966" s="404"/>
    </row>
    <row r="2967" spans="2:8" x14ac:dyDescent="0.2">
      <c r="B2967" s="404"/>
      <c r="C2967" s="404"/>
      <c r="D2967" s="404"/>
      <c r="E2967" s="404"/>
      <c r="F2967" s="404"/>
      <c r="G2967" s="404"/>
      <c r="H2967" s="404"/>
    </row>
    <row r="2968" spans="2:8" x14ac:dyDescent="0.2">
      <c r="B2968" s="404"/>
      <c r="C2968" s="404"/>
      <c r="D2968" s="404"/>
      <c r="E2968" s="404"/>
      <c r="F2968" s="404"/>
      <c r="G2968" s="404"/>
      <c r="H2968" s="404"/>
    </row>
    <row r="2969" spans="2:8" x14ac:dyDescent="0.2">
      <c r="B2969" s="404"/>
      <c r="C2969" s="404"/>
      <c r="D2969" s="404"/>
      <c r="E2969" s="404"/>
      <c r="F2969" s="404"/>
      <c r="G2969" s="404"/>
      <c r="H2969" s="404"/>
    </row>
    <row r="2970" spans="2:8" x14ac:dyDescent="0.2">
      <c r="B2970" s="404"/>
      <c r="C2970" s="404"/>
      <c r="D2970" s="404"/>
      <c r="E2970" s="404"/>
      <c r="F2970" s="404"/>
      <c r="G2970" s="404"/>
      <c r="H2970" s="404"/>
    </row>
    <row r="2971" spans="2:8" x14ac:dyDescent="0.2">
      <c r="B2971" s="404"/>
      <c r="C2971" s="404"/>
      <c r="D2971" s="404"/>
      <c r="E2971" s="404"/>
      <c r="F2971" s="404"/>
      <c r="G2971" s="404"/>
      <c r="H2971" s="404"/>
    </row>
    <row r="2972" spans="2:8" x14ac:dyDescent="0.2">
      <c r="B2972" s="404"/>
      <c r="C2972" s="404"/>
      <c r="D2972" s="404"/>
      <c r="E2972" s="404"/>
      <c r="F2972" s="404"/>
      <c r="G2972" s="404"/>
      <c r="H2972" s="404"/>
    </row>
    <row r="2973" spans="2:8" x14ac:dyDescent="0.2">
      <c r="B2973" s="404"/>
      <c r="C2973" s="404"/>
      <c r="D2973" s="404"/>
      <c r="E2973" s="404"/>
      <c r="F2973" s="404"/>
      <c r="G2973" s="404"/>
      <c r="H2973" s="404"/>
    </row>
    <row r="2974" spans="2:8" x14ac:dyDescent="0.2">
      <c r="B2974" s="404"/>
      <c r="C2974" s="404"/>
      <c r="D2974" s="404"/>
      <c r="E2974" s="404"/>
      <c r="F2974" s="404"/>
      <c r="G2974" s="404"/>
      <c r="H2974" s="404"/>
    </row>
    <row r="2975" spans="2:8" x14ac:dyDescent="0.2">
      <c r="B2975" s="404"/>
      <c r="C2975" s="404"/>
      <c r="D2975" s="404"/>
      <c r="E2975" s="404"/>
      <c r="F2975" s="404"/>
      <c r="G2975" s="404"/>
      <c r="H2975" s="404"/>
    </row>
    <row r="2976" spans="2:8" x14ac:dyDescent="0.2">
      <c r="B2976" s="404"/>
      <c r="C2976" s="404"/>
      <c r="D2976" s="404"/>
      <c r="E2976" s="404"/>
      <c r="F2976" s="404"/>
      <c r="G2976" s="404"/>
      <c r="H2976" s="404"/>
    </row>
    <row r="2977" spans="2:8" x14ac:dyDescent="0.2">
      <c r="B2977" s="404"/>
      <c r="C2977" s="404"/>
      <c r="D2977" s="404"/>
      <c r="E2977" s="404"/>
      <c r="F2977" s="404"/>
      <c r="G2977" s="404"/>
      <c r="H2977" s="404"/>
    </row>
    <row r="2978" spans="2:8" x14ac:dyDescent="0.2">
      <c r="B2978" s="404"/>
      <c r="C2978" s="404"/>
      <c r="D2978" s="404"/>
      <c r="E2978" s="404"/>
      <c r="F2978" s="404"/>
      <c r="G2978" s="404"/>
      <c r="H2978" s="404"/>
    </row>
    <row r="2979" spans="2:8" x14ac:dyDescent="0.2">
      <c r="B2979" s="404"/>
      <c r="C2979" s="404"/>
      <c r="D2979" s="404"/>
      <c r="E2979" s="404"/>
      <c r="F2979" s="404"/>
      <c r="G2979" s="404"/>
      <c r="H2979" s="404"/>
    </row>
    <row r="2980" spans="2:8" x14ac:dyDescent="0.2">
      <c r="B2980" s="404"/>
      <c r="C2980" s="404"/>
      <c r="D2980" s="404"/>
      <c r="E2980" s="404"/>
      <c r="F2980" s="404"/>
      <c r="G2980" s="404"/>
      <c r="H2980" s="404"/>
    </row>
    <row r="2981" spans="2:8" x14ac:dyDescent="0.2">
      <c r="B2981" s="404"/>
      <c r="C2981" s="404"/>
      <c r="D2981" s="404"/>
      <c r="E2981" s="404"/>
      <c r="F2981" s="404"/>
      <c r="G2981" s="404"/>
      <c r="H2981" s="404"/>
    </row>
    <row r="2982" spans="2:8" x14ac:dyDescent="0.2">
      <c r="B2982" s="404"/>
      <c r="C2982" s="404"/>
      <c r="D2982" s="404"/>
      <c r="E2982" s="404"/>
      <c r="F2982" s="404"/>
      <c r="G2982" s="404"/>
      <c r="H2982" s="404"/>
    </row>
    <row r="2983" spans="2:8" x14ac:dyDescent="0.2">
      <c r="B2983" s="404"/>
      <c r="C2983" s="404"/>
      <c r="D2983" s="404"/>
      <c r="E2983" s="404"/>
      <c r="F2983" s="404"/>
      <c r="G2983" s="404"/>
      <c r="H2983" s="404"/>
    </row>
    <row r="2984" spans="2:8" x14ac:dyDescent="0.2">
      <c r="B2984" s="404"/>
      <c r="C2984" s="404"/>
      <c r="D2984" s="404"/>
      <c r="E2984" s="404"/>
      <c r="F2984" s="404"/>
      <c r="G2984" s="404"/>
      <c r="H2984" s="404"/>
    </row>
    <row r="2985" spans="2:8" x14ac:dyDescent="0.2">
      <c r="B2985" s="404"/>
      <c r="C2985" s="404"/>
      <c r="D2985" s="404"/>
      <c r="E2985" s="404"/>
      <c r="F2985" s="404"/>
      <c r="G2985" s="404"/>
      <c r="H2985" s="404"/>
    </row>
    <row r="2986" spans="2:8" x14ac:dyDescent="0.2">
      <c r="B2986" s="404"/>
      <c r="C2986" s="404"/>
      <c r="D2986" s="404"/>
      <c r="E2986" s="404"/>
      <c r="F2986" s="404"/>
      <c r="G2986" s="404"/>
      <c r="H2986" s="404"/>
    </row>
    <row r="2987" spans="2:8" x14ac:dyDescent="0.2">
      <c r="B2987" s="404"/>
      <c r="C2987" s="404"/>
      <c r="D2987" s="404"/>
      <c r="E2987" s="404"/>
      <c r="F2987" s="404"/>
      <c r="G2987" s="404"/>
      <c r="H2987" s="404"/>
    </row>
    <row r="2988" spans="2:8" x14ac:dyDescent="0.2">
      <c r="B2988" s="404"/>
      <c r="C2988" s="404"/>
      <c r="D2988" s="404"/>
      <c r="E2988" s="404"/>
      <c r="F2988" s="404"/>
      <c r="G2988" s="404"/>
      <c r="H2988" s="404"/>
    </row>
    <row r="2989" spans="2:8" x14ac:dyDescent="0.2">
      <c r="B2989" s="404"/>
      <c r="C2989" s="404"/>
      <c r="D2989" s="404"/>
      <c r="E2989" s="404"/>
      <c r="F2989" s="404"/>
      <c r="G2989" s="404"/>
      <c r="H2989" s="404"/>
    </row>
    <row r="2990" spans="2:8" x14ac:dyDescent="0.2">
      <c r="B2990" s="404"/>
      <c r="C2990" s="404"/>
      <c r="D2990" s="404"/>
      <c r="E2990" s="404"/>
      <c r="F2990" s="404"/>
      <c r="G2990" s="404"/>
      <c r="H2990" s="404"/>
    </row>
    <row r="2991" spans="2:8" x14ac:dyDescent="0.2">
      <c r="B2991" s="404"/>
      <c r="C2991" s="404"/>
      <c r="D2991" s="404"/>
      <c r="E2991" s="404"/>
      <c r="F2991" s="404"/>
      <c r="G2991" s="404"/>
      <c r="H2991" s="404"/>
    </row>
    <row r="2992" spans="2:8" x14ac:dyDescent="0.2">
      <c r="B2992" s="404"/>
      <c r="C2992" s="404"/>
      <c r="D2992" s="404"/>
      <c r="E2992" s="404"/>
      <c r="F2992" s="404"/>
      <c r="G2992" s="404"/>
      <c r="H2992" s="404"/>
    </row>
    <row r="2993" spans="2:8" x14ac:dyDescent="0.2">
      <c r="B2993" s="404"/>
      <c r="C2993" s="404"/>
      <c r="D2993" s="404"/>
      <c r="E2993" s="404"/>
      <c r="F2993" s="404"/>
      <c r="G2993" s="404"/>
      <c r="H2993" s="404"/>
    </row>
    <row r="2994" spans="2:8" x14ac:dyDescent="0.2">
      <c r="B2994" s="404"/>
      <c r="C2994" s="404"/>
      <c r="D2994" s="404"/>
      <c r="E2994" s="404"/>
      <c r="F2994" s="404"/>
      <c r="G2994" s="404"/>
      <c r="H2994" s="404"/>
    </row>
    <row r="2995" spans="2:8" x14ac:dyDescent="0.2">
      <c r="B2995" s="404"/>
      <c r="C2995" s="404"/>
      <c r="D2995" s="404"/>
      <c r="E2995" s="404"/>
      <c r="F2995" s="404"/>
      <c r="G2995" s="404"/>
      <c r="H2995" s="404"/>
    </row>
    <row r="2996" spans="2:8" x14ac:dyDescent="0.2">
      <c r="B2996" s="404"/>
      <c r="C2996" s="404"/>
      <c r="D2996" s="404"/>
      <c r="E2996" s="404"/>
      <c r="F2996" s="404"/>
      <c r="G2996" s="404"/>
      <c r="H2996" s="404"/>
    </row>
    <row r="2997" spans="2:8" x14ac:dyDescent="0.2">
      <c r="B2997" s="404"/>
      <c r="C2997" s="404"/>
      <c r="D2997" s="404"/>
      <c r="E2997" s="404"/>
      <c r="F2997" s="404"/>
      <c r="G2997" s="404"/>
      <c r="H2997" s="404"/>
    </row>
    <row r="2998" spans="2:8" x14ac:dyDescent="0.2">
      <c r="B2998" s="404"/>
      <c r="C2998" s="404"/>
      <c r="D2998" s="404"/>
      <c r="E2998" s="404"/>
      <c r="F2998" s="404"/>
      <c r="G2998" s="404"/>
      <c r="H2998" s="404"/>
    </row>
    <row r="2999" spans="2:8" x14ac:dyDescent="0.2">
      <c r="B2999" s="404"/>
      <c r="C2999" s="404"/>
      <c r="D2999" s="404"/>
      <c r="E2999" s="404"/>
      <c r="F2999" s="404"/>
      <c r="G2999" s="404"/>
      <c r="H2999" s="404"/>
    </row>
    <row r="3000" spans="2:8" x14ac:dyDescent="0.2">
      <c r="B3000" s="404"/>
      <c r="C3000" s="404"/>
      <c r="D3000" s="404"/>
      <c r="E3000" s="404"/>
      <c r="F3000" s="404"/>
      <c r="G3000" s="404"/>
      <c r="H3000" s="404"/>
    </row>
    <row r="3001" spans="2:8" x14ac:dyDescent="0.2">
      <c r="B3001" s="404"/>
      <c r="C3001" s="404"/>
      <c r="D3001" s="404"/>
      <c r="E3001" s="404"/>
      <c r="F3001" s="404"/>
      <c r="G3001" s="404"/>
      <c r="H3001" s="404"/>
    </row>
    <row r="3002" spans="2:8" x14ac:dyDescent="0.2">
      <c r="B3002" s="404"/>
      <c r="C3002" s="404"/>
      <c r="D3002" s="404"/>
      <c r="E3002" s="404"/>
      <c r="F3002" s="404"/>
      <c r="G3002" s="404"/>
      <c r="H3002" s="404"/>
    </row>
    <row r="3003" spans="2:8" x14ac:dyDescent="0.2">
      <c r="B3003" s="404"/>
      <c r="C3003" s="404"/>
      <c r="D3003" s="404"/>
      <c r="E3003" s="404"/>
      <c r="F3003" s="404"/>
      <c r="G3003" s="404"/>
      <c r="H3003" s="404"/>
    </row>
    <row r="3004" spans="2:8" x14ac:dyDescent="0.2">
      <c r="B3004" s="404"/>
      <c r="C3004" s="404"/>
      <c r="D3004" s="404"/>
      <c r="E3004" s="404"/>
      <c r="F3004" s="404"/>
      <c r="G3004" s="404"/>
      <c r="H3004" s="404"/>
    </row>
    <row r="3005" spans="2:8" x14ac:dyDescent="0.2">
      <c r="B3005" s="404"/>
      <c r="C3005" s="404"/>
      <c r="D3005" s="404"/>
      <c r="E3005" s="404"/>
      <c r="F3005" s="404"/>
      <c r="G3005" s="404"/>
      <c r="H3005" s="404"/>
    </row>
    <row r="3006" spans="2:8" x14ac:dyDescent="0.2">
      <c r="B3006" s="404"/>
      <c r="C3006" s="404"/>
      <c r="D3006" s="404"/>
      <c r="E3006" s="404"/>
      <c r="F3006" s="404"/>
      <c r="G3006" s="404"/>
      <c r="H3006" s="404"/>
    </row>
    <row r="3007" spans="2:8" x14ac:dyDescent="0.2">
      <c r="B3007" s="404"/>
      <c r="C3007" s="404"/>
      <c r="D3007" s="404"/>
      <c r="E3007" s="404"/>
      <c r="F3007" s="404"/>
      <c r="G3007" s="404"/>
      <c r="H3007" s="404"/>
    </row>
    <row r="3008" spans="2:8" x14ac:dyDescent="0.2">
      <c r="B3008" s="404"/>
      <c r="C3008" s="404"/>
      <c r="D3008" s="404"/>
      <c r="E3008" s="404"/>
      <c r="F3008" s="404"/>
      <c r="G3008" s="404"/>
      <c r="H3008" s="404"/>
    </row>
    <row r="3009" spans="2:8" x14ac:dyDescent="0.2">
      <c r="B3009" s="404"/>
      <c r="C3009" s="404"/>
      <c r="D3009" s="404"/>
      <c r="E3009" s="404"/>
      <c r="F3009" s="404"/>
      <c r="G3009" s="404"/>
      <c r="H3009" s="404"/>
    </row>
    <row r="3010" spans="2:8" x14ac:dyDescent="0.2">
      <c r="B3010" s="404"/>
      <c r="C3010" s="404"/>
      <c r="D3010" s="404"/>
      <c r="E3010" s="404"/>
      <c r="F3010" s="404"/>
      <c r="G3010" s="404"/>
      <c r="H3010" s="404"/>
    </row>
    <row r="3011" spans="2:8" x14ac:dyDescent="0.2">
      <c r="B3011" s="404"/>
      <c r="C3011" s="404"/>
      <c r="D3011" s="404"/>
      <c r="E3011" s="404"/>
      <c r="F3011" s="404"/>
      <c r="G3011" s="404"/>
      <c r="H3011" s="404"/>
    </row>
    <row r="3012" spans="2:8" x14ac:dyDescent="0.2">
      <c r="B3012" s="404"/>
      <c r="C3012" s="404"/>
      <c r="D3012" s="404"/>
      <c r="E3012" s="404"/>
      <c r="F3012" s="404"/>
      <c r="G3012" s="404"/>
      <c r="H3012" s="404"/>
    </row>
    <row r="3013" spans="2:8" x14ac:dyDescent="0.2">
      <c r="B3013" s="404"/>
      <c r="C3013" s="404"/>
      <c r="D3013" s="404"/>
      <c r="E3013" s="404"/>
      <c r="F3013" s="404"/>
      <c r="G3013" s="404"/>
      <c r="H3013" s="404"/>
    </row>
    <row r="3014" spans="2:8" x14ac:dyDescent="0.2">
      <c r="B3014" s="404"/>
      <c r="C3014" s="404"/>
      <c r="D3014" s="404"/>
      <c r="E3014" s="404"/>
      <c r="F3014" s="404"/>
      <c r="G3014" s="404"/>
      <c r="H3014" s="404"/>
    </row>
    <row r="3015" spans="2:8" x14ac:dyDescent="0.2">
      <c r="B3015" s="404"/>
      <c r="C3015" s="404"/>
      <c r="D3015" s="404"/>
      <c r="E3015" s="404"/>
      <c r="F3015" s="404"/>
      <c r="G3015" s="404"/>
      <c r="H3015" s="404"/>
    </row>
    <row r="3016" spans="2:8" x14ac:dyDescent="0.2">
      <c r="B3016" s="404"/>
      <c r="C3016" s="404"/>
      <c r="D3016" s="404"/>
      <c r="E3016" s="404"/>
      <c r="F3016" s="404"/>
      <c r="G3016" s="404"/>
      <c r="H3016" s="404"/>
    </row>
    <row r="3017" spans="2:8" x14ac:dyDescent="0.2">
      <c r="B3017" s="404"/>
      <c r="C3017" s="404"/>
      <c r="D3017" s="404"/>
      <c r="E3017" s="404"/>
      <c r="F3017" s="404"/>
      <c r="G3017" s="404"/>
      <c r="H3017" s="404"/>
    </row>
    <row r="3018" spans="2:8" x14ac:dyDescent="0.2">
      <c r="B3018" s="404"/>
      <c r="C3018" s="404"/>
      <c r="D3018" s="404"/>
      <c r="E3018" s="404"/>
      <c r="F3018" s="404"/>
      <c r="G3018" s="404"/>
      <c r="H3018" s="404"/>
    </row>
    <row r="3019" spans="2:8" x14ac:dyDescent="0.2">
      <c r="B3019" s="404"/>
      <c r="C3019" s="404"/>
      <c r="D3019" s="404"/>
      <c r="E3019" s="404"/>
      <c r="F3019" s="404"/>
      <c r="G3019" s="404"/>
      <c r="H3019" s="404"/>
    </row>
    <row r="3020" spans="2:8" x14ac:dyDescent="0.2">
      <c r="B3020" s="404"/>
      <c r="C3020" s="404"/>
      <c r="D3020" s="404"/>
      <c r="E3020" s="404"/>
      <c r="F3020" s="404"/>
      <c r="G3020" s="404"/>
      <c r="H3020" s="404"/>
    </row>
    <row r="3021" spans="2:8" x14ac:dyDescent="0.2">
      <c r="B3021" s="404"/>
      <c r="C3021" s="404"/>
      <c r="D3021" s="404"/>
      <c r="E3021" s="404"/>
      <c r="F3021" s="404"/>
      <c r="G3021" s="404"/>
      <c r="H3021" s="404"/>
    </row>
    <row r="3022" spans="2:8" x14ac:dyDescent="0.2">
      <c r="B3022" s="404"/>
      <c r="C3022" s="404"/>
      <c r="D3022" s="404"/>
      <c r="E3022" s="404"/>
      <c r="F3022" s="404"/>
      <c r="G3022" s="404"/>
      <c r="H3022" s="404"/>
    </row>
    <row r="3023" spans="2:8" x14ac:dyDescent="0.2">
      <c r="B3023" s="404"/>
      <c r="C3023" s="404"/>
      <c r="D3023" s="404"/>
      <c r="E3023" s="404"/>
      <c r="F3023" s="404"/>
      <c r="G3023" s="404"/>
      <c r="H3023" s="404"/>
    </row>
    <row r="3024" spans="2:8" x14ac:dyDescent="0.2">
      <c r="B3024" s="404"/>
      <c r="C3024" s="404"/>
      <c r="D3024" s="404"/>
      <c r="E3024" s="404"/>
      <c r="F3024" s="404"/>
      <c r="G3024" s="404"/>
      <c r="H3024" s="404"/>
    </row>
    <row r="3025" spans="2:8" x14ac:dyDescent="0.2">
      <c r="B3025" s="404"/>
      <c r="C3025" s="404"/>
      <c r="D3025" s="404"/>
      <c r="E3025" s="404"/>
      <c r="F3025" s="404"/>
      <c r="G3025" s="404"/>
      <c r="H3025" s="404"/>
    </row>
    <row r="3026" spans="2:8" x14ac:dyDescent="0.2">
      <c r="B3026" s="404"/>
      <c r="C3026" s="404"/>
      <c r="D3026" s="404"/>
      <c r="E3026" s="404"/>
      <c r="F3026" s="404"/>
      <c r="G3026" s="404"/>
      <c r="H3026" s="404"/>
    </row>
    <row r="3027" spans="2:8" x14ac:dyDescent="0.2">
      <c r="B3027" s="404"/>
      <c r="C3027" s="404"/>
      <c r="D3027" s="404"/>
      <c r="E3027" s="404"/>
      <c r="F3027" s="404"/>
      <c r="G3027" s="404"/>
      <c r="H3027" s="404"/>
    </row>
    <row r="3028" spans="2:8" x14ac:dyDescent="0.2">
      <c r="B3028" s="404"/>
      <c r="C3028" s="404"/>
      <c r="D3028" s="404"/>
      <c r="E3028" s="404"/>
      <c r="F3028" s="404"/>
      <c r="G3028" s="404"/>
      <c r="H3028" s="404"/>
    </row>
    <row r="3029" spans="2:8" x14ac:dyDescent="0.2">
      <c r="B3029" s="404"/>
      <c r="C3029" s="404"/>
      <c r="D3029" s="404"/>
      <c r="E3029" s="404"/>
      <c r="F3029" s="404"/>
      <c r="G3029" s="404"/>
      <c r="H3029" s="404"/>
    </row>
    <row r="3030" spans="2:8" x14ac:dyDescent="0.2">
      <c r="B3030" s="404"/>
      <c r="C3030" s="404"/>
      <c r="D3030" s="404"/>
      <c r="E3030" s="404"/>
      <c r="F3030" s="404"/>
      <c r="G3030" s="404"/>
      <c r="H3030" s="404"/>
    </row>
    <row r="3031" spans="2:8" x14ac:dyDescent="0.2">
      <c r="B3031" s="404"/>
      <c r="C3031" s="404"/>
      <c r="D3031" s="404"/>
      <c r="E3031" s="404"/>
      <c r="F3031" s="404"/>
      <c r="G3031" s="404"/>
      <c r="H3031" s="404"/>
    </row>
    <row r="3032" spans="2:8" x14ac:dyDescent="0.2">
      <c r="B3032" s="404"/>
      <c r="C3032" s="404"/>
      <c r="D3032" s="404"/>
      <c r="E3032" s="404"/>
      <c r="F3032" s="404"/>
      <c r="G3032" s="404"/>
      <c r="H3032" s="404"/>
    </row>
    <row r="3033" spans="2:8" x14ac:dyDescent="0.2">
      <c r="B3033" s="404"/>
      <c r="C3033" s="404"/>
      <c r="D3033" s="404"/>
      <c r="E3033" s="404"/>
      <c r="F3033" s="404"/>
      <c r="G3033" s="404"/>
      <c r="H3033" s="404"/>
    </row>
    <row r="3034" spans="2:8" x14ac:dyDescent="0.2">
      <c r="B3034" s="404"/>
      <c r="C3034" s="404"/>
      <c r="D3034" s="404"/>
      <c r="E3034" s="404"/>
      <c r="F3034" s="404"/>
      <c r="G3034" s="404"/>
      <c r="H3034" s="404"/>
    </row>
    <row r="3035" spans="2:8" x14ac:dyDescent="0.2">
      <c r="B3035" s="404"/>
      <c r="C3035" s="404"/>
      <c r="D3035" s="404"/>
      <c r="E3035" s="404"/>
      <c r="F3035" s="404"/>
      <c r="G3035" s="404"/>
      <c r="H3035" s="404"/>
    </row>
    <row r="3036" spans="2:8" x14ac:dyDescent="0.2">
      <c r="B3036" s="404"/>
      <c r="C3036" s="404"/>
      <c r="D3036" s="404"/>
      <c r="E3036" s="404"/>
      <c r="F3036" s="404"/>
      <c r="G3036" s="404"/>
      <c r="H3036" s="404"/>
    </row>
    <row r="3037" spans="2:8" x14ac:dyDescent="0.2">
      <c r="B3037" s="404"/>
      <c r="C3037" s="404"/>
      <c r="D3037" s="404"/>
      <c r="E3037" s="404"/>
      <c r="F3037" s="404"/>
      <c r="G3037" s="404"/>
      <c r="H3037" s="404"/>
    </row>
    <row r="3038" spans="2:8" x14ac:dyDescent="0.2">
      <c r="B3038" s="404"/>
      <c r="C3038" s="404"/>
      <c r="D3038" s="404"/>
      <c r="E3038" s="404"/>
      <c r="F3038" s="404"/>
      <c r="G3038" s="404"/>
      <c r="H3038" s="404"/>
    </row>
    <row r="3039" spans="2:8" x14ac:dyDescent="0.2">
      <c r="B3039" s="404"/>
      <c r="C3039" s="404"/>
      <c r="D3039" s="404"/>
      <c r="E3039" s="404"/>
      <c r="F3039" s="404"/>
      <c r="G3039" s="404"/>
      <c r="H3039" s="404"/>
    </row>
    <row r="3040" spans="2:8" x14ac:dyDescent="0.2">
      <c r="B3040" s="404"/>
      <c r="C3040" s="404"/>
      <c r="D3040" s="404"/>
      <c r="E3040" s="404"/>
      <c r="F3040" s="404"/>
      <c r="G3040" s="404"/>
      <c r="H3040" s="404"/>
    </row>
    <row r="3041" spans="2:8" x14ac:dyDescent="0.2">
      <c r="B3041" s="404"/>
      <c r="C3041" s="404"/>
      <c r="D3041" s="404"/>
      <c r="E3041" s="404"/>
      <c r="F3041" s="404"/>
      <c r="G3041" s="404"/>
      <c r="H3041" s="404"/>
    </row>
    <row r="3042" spans="2:8" x14ac:dyDescent="0.2">
      <c r="B3042" s="404"/>
      <c r="C3042" s="404"/>
      <c r="D3042" s="404"/>
      <c r="E3042" s="404"/>
      <c r="F3042" s="404"/>
      <c r="G3042" s="404"/>
      <c r="H3042" s="404"/>
    </row>
    <row r="3043" spans="2:8" x14ac:dyDescent="0.2">
      <c r="B3043" s="404"/>
      <c r="C3043" s="404"/>
      <c r="D3043" s="404"/>
      <c r="E3043" s="404"/>
      <c r="F3043" s="404"/>
      <c r="G3043" s="404"/>
      <c r="H3043" s="404"/>
    </row>
    <row r="3044" spans="2:8" x14ac:dyDescent="0.2">
      <c r="B3044" s="404"/>
      <c r="C3044" s="404"/>
      <c r="D3044" s="404"/>
      <c r="E3044" s="404"/>
      <c r="F3044" s="404"/>
      <c r="G3044" s="404"/>
      <c r="H3044" s="404"/>
    </row>
    <row r="3045" spans="2:8" x14ac:dyDescent="0.2">
      <c r="B3045" s="404"/>
      <c r="C3045" s="404"/>
      <c r="D3045" s="404"/>
      <c r="E3045" s="404"/>
      <c r="F3045" s="404"/>
      <c r="G3045" s="404"/>
      <c r="H3045" s="404"/>
    </row>
    <row r="3046" spans="2:8" x14ac:dyDescent="0.2">
      <c r="B3046" s="404"/>
      <c r="C3046" s="404"/>
      <c r="D3046" s="404"/>
      <c r="E3046" s="404"/>
      <c r="F3046" s="404"/>
      <c r="G3046" s="404"/>
      <c r="H3046" s="404"/>
    </row>
    <row r="3047" spans="2:8" x14ac:dyDescent="0.2">
      <c r="B3047" s="404"/>
      <c r="C3047" s="404"/>
      <c r="D3047" s="404"/>
      <c r="E3047" s="404"/>
      <c r="F3047" s="404"/>
      <c r="G3047" s="404"/>
      <c r="H3047" s="404"/>
    </row>
    <row r="3048" spans="2:8" x14ac:dyDescent="0.2">
      <c r="B3048" s="404"/>
      <c r="C3048" s="404"/>
      <c r="D3048" s="404"/>
      <c r="E3048" s="404"/>
      <c r="F3048" s="404"/>
      <c r="G3048" s="404"/>
      <c r="H3048" s="404"/>
    </row>
    <row r="3049" spans="2:8" x14ac:dyDescent="0.2">
      <c r="B3049" s="404"/>
      <c r="C3049" s="404"/>
      <c r="D3049" s="404"/>
      <c r="E3049" s="404"/>
      <c r="F3049" s="404"/>
      <c r="G3049" s="404"/>
      <c r="H3049" s="404"/>
    </row>
    <row r="3050" spans="2:8" x14ac:dyDescent="0.2">
      <c r="B3050" s="404"/>
      <c r="C3050" s="404"/>
      <c r="D3050" s="404"/>
      <c r="E3050" s="404"/>
      <c r="F3050" s="404"/>
      <c r="G3050" s="404"/>
      <c r="H3050" s="404"/>
    </row>
    <row r="3051" spans="2:8" x14ac:dyDescent="0.2">
      <c r="B3051" s="404"/>
      <c r="C3051" s="404"/>
      <c r="D3051" s="404"/>
      <c r="E3051" s="404"/>
      <c r="F3051" s="404"/>
      <c r="G3051" s="404"/>
      <c r="H3051" s="404"/>
    </row>
    <row r="3052" spans="2:8" x14ac:dyDescent="0.2">
      <c r="B3052" s="404"/>
      <c r="C3052" s="404"/>
      <c r="D3052" s="404"/>
      <c r="E3052" s="404"/>
      <c r="F3052" s="404"/>
      <c r="G3052" s="404"/>
      <c r="H3052" s="404"/>
    </row>
    <row r="3053" spans="2:8" x14ac:dyDescent="0.2">
      <c r="B3053" s="404"/>
      <c r="C3053" s="404"/>
      <c r="D3053" s="404"/>
      <c r="E3053" s="404"/>
      <c r="F3053" s="404"/>
      <c r="G3053" s="404"/>
      <c r="H3053" s="404"/>
    </row>
    <row r="3054" spans="2:8" x14ac:dyDescent="0.2">
      <c r="B3054" s="404"/>
      <c r="C3054" s="404"/>
      <c r="D3054" s="404"/>
      <c r="E3054" s="404"/>
      <c r="F3054" s="404"/>
      <c r="G3054" s="404"/>
      <c r="H3054" s="404"/>
    </row>
    <row r="3055" spans="2:8" x14ac:dyDescent="0.2">
      <c r="B3055" s="404"/>
      <c r="C3055" s="404"/>
      <c r="D3055" s="404"/>
      <c r="E3055" s="404"/>
      <c r="F3055" s="404"/>
      <c r="G3055" s="404"/>
      <c r="H3055" s="404"/>
    </row>
    <row r="3056" spans="2:8" x14ac:dyDescent="0.2">
      <c r="B3056" s="404"/>
      <c r="C3056" s="404"/>
      <c r="D3056" s="404"/>
      <c r="E3056" s="404"/>
      <c r="F3056" s="404"/>
      <c r="G3056" s="404"/>
      <c r="H3056" s="404"/>
    </row>
    <row r="3057" spans="2:8" x14ac:dyDescent="0.2">
      <c r="B3057" s="404"/>
      <c r="C3057" s="404"/>
      <c r="D3057" s="404"/>
      <c r="E3057" s="404"/>
      <c r="F3057" s="404"/>
      <c r="G3057" s="404"/>
      <c r="H3057" s="404"/>
    </row>
    <row r="3058" spans="2:8" x14ac:dyDescent="0.2">
      <c r="B3058" s="404"/>
      <c r="C3058" s="404"/>
      <c r="D3058" s="404"/>
      <c r="E3058" s="404"/>
      <c r="F3058" s="404"/>
      <c r="G3058" s="404"/>
      <c r="H3058" s="404"/>
    </row>
    <row r="3059" spans="2:8" x14ac:dyDescent="0.2">
      <c r="B3059" s="404"/>
      <c r="C3059" s="404"/>
      <c r="D3059" s="404"/>
      <c r="E3059" s="404"/>
      <c r="F3059" s="404"/>
      <c r="G3059" s="404"/>
      <c r="H3059" s="404"/>
    </row>
    <row r="3060" spans="2:8" x14ac:dyDescent="0.2">
      <c r="B3060" s="404"/>
      <c r="C3060" s="404"/>
      <c r="D3060" s="404"/>
      <c r="E3060" s="404"/>
      <c r="F3060" s="404"/>
      <c r="G3060" s="404"/>
      <c r="H3060" s="404"/>
    </row>
    <row r="3061" spans="2:8" x14ac:dyDescent="0.2">
      <c r="B3061" s="404"/>
      <c r="C3061" s="404"/>
      <c r="D3061" s="404"/>
      <c r="E3061" s="404"/>
      <c r="F3061" s="404"/>
      <c r="G3061" s="404"/>
      <c r="H3061" s="404"/>
    </row>
    <row r="3062" spans="2:8" x14ac:dyDescent="0.2">
      <c r="B3062" s="404"/>
      <c r="C3062" s="404"/>
      <c r="D3062" s="404"/>
      <c r="E3062" s="404"/>
      <c r="F3062" s="404"/>
      <c r="G3062" s="404"/>
      <c r="H3062" s="404"/>
    </row>
    <row r="3063" spans="2:8" x14ac:dyDescent="0.2">
      <c r="B3063" s="404"/>
      <c r="C3063" s="404"/>
      <c r="D3063" s="404"/>
      <c r="E3063" s="404"/>
      <c r="F3063" s="404"/>
      <c r="G3063" s="404"/>
      <c r="H3063" s="404"/>
    </row>
    <row r="3064" spans="2:8" x14ac:dyDescent="0.2">
      <c r="B3064" s="404"/>
      <c r="C3064" s="404"/>
      <c r="D3064" s="404"/>
      <c r="E3064" s="404"/>
      <c r="F3064" s="404"/>
      <c r="G3064" s="404"/>
      <c r="H3064" s="404"/>
    </row>
    <row r="3065" spans="2:8" x14ac:dyDescent="0.2">
      <c r="B3065" s="404"/>
      <c r="C3065" s="404"/>
      <c r="D3065" s="404"/>
      <c r="E3065" s="404"/>
      <c r="F3065" s="404"/>
      <c r="G3065" s="404"/>
      <c r="H3065" s="404"/>
    </row>
    <row r="3066" spans="2:8" x14ac:dyDescent="0.2">
      <c r="B3066" s="404"/>
      <c r="C3066" s="404"/>
      <c r="D3066" s="404"/>
      <c r="E3066" s="404"/>
      <c r="F3066" s="404"/>
      <c r="G3066" s="404"/>
      <c r="H3066" s="404"/>
    </row>
    <row r="3067" spans="2:8" x14ac:dyDescent="0.2">
      <c r="B3067" s="404"/>
      <c r="C3067" s="404"/>
      <c r="D3067" s="404"/>
      <c r="E3067" s="404"/>
      <c r="F3067" s="404"/>
      <c r="G3067" s="404"/>
      <c r="H3067" s="404"/>
    </row>
    <row r="3068" spans="2:8" x14ac:dyDescent="0.2">
      <c r="B3068" s="404"/>
      <c r="C3068" s="404"/>
      <c r="D3068" s="404"/>
      <c r="E3068" s="404"/>
      <c r="F3068" s="404"/>
      <c r="G3068" s="404"/>
      <c r="H3068" s="404"/>
    </row>
    <row r="3069" spans="2:8" x14ac:dyDescent="0.2">
      <c r="B3069" s="404"/>
      <c r="C3069" s="404"/>
      <c r="D3069" s="404"/>
      <c r="E3069" s="404"/>
      <c r="F3069" s="404"/>
      <c r="G3069" s="404"/>
      <c r="H3069" s="404"/>
    </row>
    <row r="3070" spans="2:8" x14ac:dyDescent="0.2">
      <c r="B3070" s="404"/>
      <c r="C3070" s="404"/>
      <c r="D3070" s="404"/>
      <c r="E3070" s="404"/>
      <c r="F3070" s="404"/>
      <c r="G3070" s="404"/>
      <c r="H3070" s="404"/>
    </row>
    <row r="3071" spans="2:8" x14ac:dyDescent="0.2">
      <c r="B3071" s="404"/>
      <c r="C3071" s="404"/>
      <c r="D3071" s="404"/>
      <c r="E3071" s="404"/>
      <c r="F3071" s="404"/>
      <c r="G3071" s="404"/>
      <c r="H3071" s="404"/>
    </row>
    <row r="3072" spans="2:8" x14ac:dyDescent="0.2">
      <c r="B3072" s="404"/>
      <c r="C3072" s="404"/>
      <c r="D3072" s="404"/>
      <c r="E3072" s="404"/>
      <c r="F3072" s="404"/>
      <c r="G3072" s="404"/>
      <c r="H3072" s="404"/>
    </row>
    <row r="3073" spans="2:8" x14ac:dyDescent="0.2">
      <c r="B3073" s="404"/>
      <c r="C3073" s="404"/>
      <c r="D3073" s="404"/>
      <c r="E3073" s="404"/>
      <c r="F3073" s="404"/>
      <c r="G3073" s="404"/>
      <c r="H3073" s="404"/>
    </row>
    <row r="3074" spans="2:8" x14ac:dyDescent="0.2">
      <c r="B3074" s="404"/>
      <c r="C3074" s="404"/>
      <c r="D3074" s="404"/>
      <c r="E3074" s="404"/>
      <c r="F3074" s="404"/>
      <c r="G3074" s="404"/>
      <c r="H3074" s="404"/>
    </row>
    <row r="3075" spans="2:8" x14ac:dyDescent="0.2">
      <c r="B3075" s="404"/>
      <c r="C3075" s="404"/>
      <c r="D3075" s="404"/>
      <c r="E3075" s="404"/>
      <c r="F3075" s="404"/>
      <c r="G3075" s="404"/>
      <c r="H3075" s="404"/>
    </row>
    <row r="3076" spans="2:8" x14ac:dyDescent="0.2">
      <c r="B3076" s="404"/>
      <c r="C3076" s="404"/>
      <c r="D3076" s="404"/>
      <c r="E3076" s="404"/>
      <c r="F3076" s="404"/>
      <c r="G3076" s="404"/>
      <c r="H3076" s="404"/>
    </row>
    <row r="3077" spans="2:8" x14ac:dyDescent="0.2">
      <c r="B3077" s="404"/>
      <c r="C3077" s="404"/>
      <c r="D3077" s="404"/>
      <c r="E3077" s="404"/>
      <c r="F3077" s="404"/>
      <c r="G3077" s="404"/>
      <c r="H3077" s="404"/>
    </row>
    <row r="3078" spans="2:8" x14ac:dyDescent="0.2">
      <c r="B3078" s="404"/>
      <c r="C3078" s="404"/>
      <c r="D3078" s="404"/>
      <c r="E3078" s="404"/>
      <c r="F3078" s="404"/>
      <c r="G3078" s="404"/>
      <c r="H3078" s="404"/>
    </row>
    <row r="3079" spans="2:8" x14ac:dyDescent="0.2">
      <c r="B3079" s="404"/>
      <c r="C3079" s="404"/>
      <c r="D3079" s="404"/>
      <c r="E3079" s="404"/>
      <c r="F3079" s="404"/>
      <c r="G3079" s="404"/>
      <c r="H3079" s="404"/>
    </row>
    <row r="3080" spans="2:8" x14ac:dyDescent="0.2">
      <c r="B3080" s="404"/>
      <c r="C3080" s="404"/>
      <c r="D3080" s="404"/>
      <c r="E3080" s="404"/>
      <c r="F3080" s="404"/>
      <c r="G3080" s="404"/>
      <c r="H3080" s="404"/>
    </row>
    <row r="3081" spans="2:8" x14ac:dyDescent="0.2">
      <c r="B3081" s="404"/>
      <c r="C3081" s="404"/>
      <c r="D3081" s="404"/>
      <c r="E3081" s="404"/>
      <c r="F3081" s="404"/>
      <c r="G3081" s="404"/>
      <c r="H3081" s="404"/>
    </row>
    <row r="3082" spans="2:8" x14ac:dyDescent="0.2">
      <c r="B3082" s="404"/>
      <c r="C3082" s="404"/>
      <c r="D3082" s="404"/>
      <c r="E3082" s="404"/>
      <c r="F3082" s="404"/>
      <c r="G3082" s="404"/>
      <c r="H3082" s="404"/>
    </row>
    <row r="3083" spans="2:8" x14ac:dyDescent="0.2">
      <c r="B3083" s="404"/>
      <c r="C3083" s="404"/>
      <c r="D3083" s="404"/>
      <c r="E3083" s="404"/>
      <c r="F3083" s="404"/>
      <c r="G3083" s="404"/>
      <c r="H3083" s="404"/>
    </row>
    <row r="3084" spans="2:8" x14ac:dyDescent="0.2">
      <c r="B3084" s="404"/>
      <c r="C3084" s="404"/>
      <c r="D3084" s="404"/>
      <c r="E3084" s="404"/>
      <c r="F3084" s="404"/>
      <c r="G3084" s="404"/>
      <c r="H3084" s="404"/>
    </row>
    <row r="3085" spans="2:8" x14ac:dyDescent="0.2">
      <c r="B3085" s="404"/>
      <c r="C3085" s="404"/>
      <c r="D3085" s="404"/>
      <c r="E3085" s="404"/>
      <c r="F3085" s="404"/>
      <c r="G3085" s="404"/>
      <c r="H3085" s="404"/>
    </row>
    <row r="3086" spans="2:8" x14ac:dyDescent="0.2">
      <c r="B3086" s="404"/>
      <c r="C3086" s="404"/>
      <c r="D3086" s="404"/>
      <c r="E3086" s="404"/>
      <c r="F3086" s="404"/>
      <c r="G3086" s="404"/>
      <c r="H3086" s="404"/>
    </row>
    <row r="3087" spans="2:8" x14ac:dyDescent="0.2">
      <c r="B3087" s="404"/>
      <c r="C3087" s="404"/>
      <c r="D3087" s="404"/>
      <c r="E3087" s="404"/>
      <c r="F3087" s="404"/>
      <c r="G3087" s="404"/>
      <c r="H3087" s="404"/>
    </row>
    <row r="3088" spans="2:8" x14ac:dyDescent="0.2">
      <c r="B3088" s="404"/>
      <c r="C3088" s="404"/>
      <c r="D3088" s="404"/>
      <c r="E3088" s="404"/>
      <c r="F3088" s="404"/>
      <c r="G3088" s="404"/>
      <c r="H3088" s="404"/>
    </row>
    <row r="3089" spans="2:8" x14ac:dyDescent="0.2">
      <c r="B3089" s="404"/>
      <c r="C3089" s="404"/>
      <c r="D3089" s="404"/>
      <c r="E3089" s="404"/>
      <c r="F3089" s="404"/>
      <c r="G3089" s="404"/>
      <c r="H3089" s="404"/>
    </row>
    <row r="3090" spans="2:8" x14ac:dyDescent="0.2">
      <c r="B3090" s="404"/>
      <c r="C3090" s="404"/>
      <c r="D3090" s="404"/>
      <c r="E3090" s="404"/>
      <c r="F3090" s="404"/>
      <c r="G3090" s="404"/>
      <c r="H3090" s="404"/>
    </row>
    <row r="3091" spans="2:8" x14ac:dyDescent="0.2">
      <c r="B3091" s="404"/>
      <c r="C3091" s="404"/>
      <c r="D3091" s="404"/>
      <c r="E3091" s="404"/>
      <c r="F3091" s="404"/>
      <c r="G3091" s="404"/>
      <c r="H3091" s="404"/>
    </row>
    <row r="3092" spans="2:8" x14ac:dyDescent="0.2">
      <c r="B3092" s="404"/>
      <c r="C3092" s="404"/>
      <c r="D3092" s="404"/>
      <c r="E3092" s="404"/>
      <c r="F3092" s="404"/>
      <c r="G3092" s="404"/>
      <c r="H3092" s="404"/>
    </row>
    <row r="3093" spans="2:8" x14ac:dyDescent="0.2">
      <c r="B3093" s="404"/>
      <c r="C3093" s="404"/>
      <c r="D3093" s="404"/>
      <c r="E3093" s="404"/>
      <c r="F3093" s="404"/>
      <c r="G3093" s="404"/>
      <c r="H3093" s="404"/>
    </row>
    <row r="3094" spans="2:8" x14ac:dyDescent="0.2">
      <c r="B3094" s="404"/>
      <c r="C3094" s="404"/>
      <c r="D3094" s="404"/>
      <c r="E3094" s="404"/>
      <c r="F3094" s="404"/>
      <c r="G3094" s="404"/>
      <c r="H3094" s="404"/>
    </row>
    <row r="3095" spans="2:8" x14ac:dyDescent="0.2">
      <c r="B3095" s="404"/>
      <c r="C3095" s="404"/>
      <c r="D3095" s="404"/>
      <c r="E3095" s="404"/>
      <c r="F3095" s="404"/>
      <c r="G3095" s="404"/>
      <c r="H3095" s="404"/>
    </row>
    <row r="3096" spans="2:8" x14ac:dyDescent="0.2">
      <c r="B3096" s="404"/>
      <c r="C3096" s="404"/>
      <c r="D3096" s="404"/>
      <c r="E3096" s="404"/>
      <c r="F3096" s="404"/>
      <c r="G3096" s="404"/>
      <c r="H3096" s="404"/>
    </row>
    <row r="3097" spans="2:8" x14ac:dyDescent="0.2">
      <c r="B3097" s="404"/>
      <c r="C3097" s="404"/>
      <c r="D3097" s="404"/>
      <c r="E3097" s="404"/>
      <c r="F3097" s="404"/>
      <c r="G3097" s="404"/>
      <c r="H3097" s="404"/>
    </row>
    <row r="3098" spans="2:8" x14ac:dyDescent="0.2">
      <c r="B3098" s="404"/>
      <c r="C3098" s="404"/>
      <c r="D3098" s="404"/>
      <c r="E3098" s="404"/>
      <c r="F3098" s="404"/>
      <c r="G3098" s="404"/>
      <c r="H3098" s="404"/>
    </row>
    <row r="3099" spans="2:8" x14ac:dyDescent="0.2">
      <c r="B3099" s="404"/>
      <c r="C3099" s="404"/>
      <c r="D3099" s="404"/>
      <c r="E3099" s="404"/>
      <c r="F3099" s="404"/>
      <c r="G3099" s="404"/>
      <c r="H3099" s="404"/>
    </row>
    <row r="3100" spans="2:8" x14ac:dyDescent="0.2">
      <c r="B3100" s="404"/>
      <c r="C3100" s="404"/>
      <c r="D3100" s="404"/>
      <c r="E3100" s="404"/>
      <c r="F3100" s="404"/>
      <c r="G3100" s="404"/>
      <c r="H3100" s="404"/>
    </row>
    <row r="3101" spans="2:8" x14ac:dyDescent="0.2">
      <c r="B3101" s="404"/>
      <c r="C3101" s="404"/>
      <c r="D3101" s="404"/>
      <c r="E3101" s="404"/>
      <c r="F3101" s="404"/>
      <c r="G3101" s="404"/>
      <c r="H3101" s="404"/>
    </row>
    <row r="3102" spans="2:8" x14ac:dyDescent="0.2">
      <c r="B3102" s="404"/>
      <c r="C3102" s="404"/>
      <c r="D3102" s="404"/>
      <c r="E3102" s="404"/>
      <c r="F3102" s="404"/>
      <c r="G3102" s="404"/>
      <c r="H3102" s="404"/>
    </row>
    <row r="3103" spans="2:8" x14ac:dyDescent="0.2">
      <c r="B3103" s="404"/>
      <c r="C3103" s="404"/>
      <c r="D3103" s="404"/>
      <c r="E3103" s="404"/>
      <c r="F3103" s="404"/>
      <c r="G3103" s="404"/>
      <c r="H3103" s="404"/>
    </row>
    <row r="3104" spans="2:8" x14ac:dyDescent="0.2">
      <c r="B3104" s="404"/>
      <c r="C3104" s="404"/>
      <c r="D3104" s="404"/>
      <c r="E3104" s="404"/>
      <c r="F3104" s="404"/>
      <c r="G3104" s="404"/>
      <c r="H3104" s="404"/>
    </row>
    <row r="3105" spans="2:8" x14ac:dyDescent="0.2">
      <c r="B3105" s="404"/>
      <c r="C3105" s="404"/>
      <c r="D3105" s="404"/>
      <c r="E3105" s="404"/>
      <c r="F3105" s="404"/>
      <c r="G3105" s="404"/>
      <c r="H3105" s="404"/>
    </row>
    <row r="3106" spans="2:8" x14ac:dyDescent="0.2">
      <c r="B3106" s="404"/>
      <c r="C3106" s="404"/>
      <c r="D3106" s="404"/>
      <c r="E3106" s="404"/>
      <c r="F3106" s="404"/>
      <c r="G3106" s="404"/>
      <c r="H3106" s="404"/>
    </row>
    <row r="3107" spans="2:8" x14ac:dyDescent="0.2">
      <c r="B3107" s="404"/>
      <c r="C3107" s="404"/>
      <c r="D3107" s="404"/>
      <c r="E3107" s="404"/>
      <c r="F3107" s="404"/>
      <c r="G3107" s="404"/>
      <c r="H3107" s="404"/>
    </row>
    <row r="3108" spans="2:8" x14ac:dyDescent="0.2">
      <c r="B3108" s="404"/>
      <c r="C3108" s="404"/>
      <c r="D3108" s="404"/>
      <c r="E3108" s="404"/>
      <c r="F3108" s="404"/>
      <c r="G3108" s="404"/>
      <c r="H3108" s="404"/>
    </row>
    <row r="3109" spans="2:8" x14ac:dyDescent="0.2">
      <c r="B3109" s="404"/>
      <c r="C3109" s="404"/>
      <c r="D3109" s="404"/>
      <c r="E3109" s="404"/>
      <c r="F3109" s="404"/>
      <c r="G3109" s="404"/>
      <c r="H3109" s="404"/>
    </row>
    <row r="3110" spans="2:8" x14ac:dyDescent="0.2">
      <c r="B3110" s="404"/>
      <c r="C3110" s="404"/>
      <c r="D3110" s="404"/>
      <c r="E3110" s="404"/>
      <c r="F3110" s="404"/>
      <c r="G3110" s="404"/>
      <c r="H3110" s="404"/>
    </row>
    <row r="3111" spans="2:8" x14ac:dyDescent="0.2">
      <c r="B3111" s="404"/>
      <c r="C3111" s="404"/>
      <c r="D3111" s="404"/>
      <c r="E3111" s="404"/>
      <c r="F3111" s="404"/>
      <c r="G3111" s="404"/>
      <c r="H3111" s="404"/>
    </row>
    <row r="3112" spans="2:8" x14ac:dyDescent="0.2">
      <c r="B3112" s="404"/>
      <c r="C3112" s="404"/>
      <c r="D3112" s="404"/>
      <c r="E3112" s="404"/>
      <c r="F3112" s="404"/>
      <c r="G3112" s="404"/>
      <c r="H3112" s="404"/>
    </row>
    <row r="3113" spans="2:8" x14ac:dyDescent="0.2">
      <c r="B3113" s="404"/>
      <c r="C3113" s="404"/>
      <c r="D3113" s="404"/>
      <c r="E3113" s="404"/>
      <c r="F3113" s="404"/>
      <c r="G3113" s="404"/>
      <c r="H3113" s="404"/>
    </row>
    <row r="3114" spans="2:8" x14ac:dyDescent="0.2">
      <c r="B3114" s="404"/>
      <c r="C3114" s="404"/>
      <c r="D3114" s="404"/>
      <c r="E3114" s="404"/>
      <c r="F3114" s="404"/>
      <c r="G3114" s="404"/>
      <c r="H3114" s="404"/>
    </row>
    <row r="3115" spans="2:8" x14ac:dyDescent="0.2">
      <c r="B3115" s="404"/>
      <c r="C3115" s="404"/>
      <c r="D3115" s="404"/>
      <c r="E3115" s="404"/>
      <c r="F3115" s="404"/>
      <c r="G3115" s="404"/>
      <c r="H3115" s="404"/>
    </row>
    <row r="3116" spans="2:8" x14ac:dyDescent="0.2">
      <c r="B3116" s="404"/>
      <c r="C3116" s="404"/>
      <c r="D3116" s="404"/>
      <c r="E3116" s="404"/>
      <c r="F3116" s="404"/>
      <c r="G3116" s="404"/>
      <c r="H3116" s="404"/>
    </row>
    <row r="3117" spans="2:8" x14ac:dyDescent="0.2">
      <c r="B3117" s="404"/>
      <c r="C3117" s="404"/>
      <c r="D3117" s="404"/>
      <c r="E3117" s="404"/>
      <c r="F3117" s="404"/>
      <c r="G3117" s="404"/>
      <c r="H3117" s="404"/>
    </row>
    <row r="3118" spans="2:8" x14ac:dyDescent="0.2">
      <c r="B3118" s="404"/>
      <c r="C3118" s="404"/>
      <c r="D3118" s="404"/>
      <c r="E3118" s="404"/>
      <c r="F3118" s="404"/>
      <c r="G3118" s="404"/>
      <c r="H3118" s="404"/>
    </row>
    <row r="3119" spans="2:8" x14ac:dyDescent="0.2">
      <c r="B3119" s="404"/>
      <c r="C3119" s="404"/>
      <c r="D3119" s="404"/>
      <c r="E3119" s="404"/>
      <c r="F3119" s="404"/>
      <c r="G3119" s="404"/>
      <c r="H3119" s="404"/>
    </row>
    <row r="3120" spans="2:8" x14ac:dyDescent="0.2">
      <c r="B3120" s="404"/>
      <c r="C3120" s="404"/>
      <c r="D3120" s="404"/>
      <c r="E3120" s="404"/>
      <c r="F3120" s="404"/>
      <c r="G3120" s="404"/>
      <c r="H3120" s="404"/>
    </row>
    <row r="3121" spans="2:8" x14ac:dyDescent="0.2">
      <c r="B3121" s="404"/>
      <c r="C3121" s="404"/>
      <c r="D3121" s="404"/>
      <c r="E3121" s="404"/>
      <c r="F3121" s="404"/>
      <c r="G3121" s="404"/>
      <c r="H3121" s="404"/>
    </row>
    <row r="3122" spans="2:8" x14ac:dyDescent="0.2">
      <c r="B3122" s="404"/>
      <c r="C3122" s="404"/>
      <c r="D3122" s="404"/>
      <c r="E3122" s="404"/>
      <c r="F3122" s="404"/>
      <c r="G3122" s="404"/>
      <c r="H3122" s="404"/>
    </row>
    <row r="3123" spans="2:8" x14ac:dyDescent="0.2">
      <c r="B3123" s="404"/>
      <c r="C3123" s="404"/>
      <c r="D3123" s="404"/>
      <c r="E3123" s="404"/>
      <c r="F3123" s="404"/>
      <c r="G3123" s="404"/>
      <c r="H3123" s="404"/>
    </row>
    <row r="3124" spans="2:8" x14ac:dyDescent="0.2">
      <c r="B3124" s="404"/>
      <c r="C3124" s="404"/>
      <c r="D3124" s="404"/>
      <c r="E3124" s="404"/>
      <c r="F3124" s="404"/>
      <c r="G3124" s="404"/>
      <c r="H3124" s="404"/>
    </row>
    <row r="3125" spans="2:8" x14ac:dyDescent="0.2">
      <c r="B3125" s="404"/>
      <c r="C3125" s="404"/>
      <c r="D3125" s="404"/>
      <c r="E3125" s="404"/>
      <c r="F3125" s="404"/>
      <c r="G3125" s="404"/>
      <c r="H3125" s="404"/>
    </row>
    <row r="3126" spans="2:8" x14ac:dyDescent="0.2">
      <c r="B3126" s="404"/>
      <c r="C3126" s="404"/>
      <c r="D3126" s="404"/>
      <c r="E3126" s="404"/>
      <c r="F3126" s="404"/>
      <c r="G3126" s="404"/>
      <c r="H3126" s="404"/>
    </row>
    <row r="3127" spans="2:8" x14ac:dyDescent="0.2">
      <c r="B3127" s="404"/>
      <c r="C3127" s="404"/>
      <c r="D3127" s="404"/>
      <c r="E3127" s="404"/>
      <c r="F3127" s="404"/>
      <c r="G3127" s="404"/>
      <c r="H3127" s="404"/>
    </row>
    <row r="3128" spans="2:8" x14ac:dyDescent="0.2">
      <c r="B3128" s="404"/>
      <c r="C3128" s="404"/>
      <c r="D3128" s="404"/>
      <c r="E3128" s="404"/>
      <c r="F3128" s="404"/>
      <c r="G3128" s="404"/>
      <c r="H3128" s="404"/>
    </row>
    <row r="3129" spans="2:8" x14ac:dyDescent="0.2">
      <c r="B3129" s="404"/>
      <c r="C3129" s="404"/>
      <c r="D3129" s="404"/>
      <c r="E3129" s="404"/>
      <c r="F3129" s="404"/>
      <c r="G3129" s="404"/>
      <c r="H3129" s="404"/>
    </row>
    <row r="3130" spans="2:8" x14ac:dyDescent="0.2">
      <c r="B3130" s="404"/>
      <c r="C3130" s="404"/>
      <c r="D3130" s="404"/>
      <c r="E3130" s="404"/>
      <c r="F3130" s="404"/>
      <c r="G3130" s="404"/>
      <c r="H3130" s="404"/>
    </row>
    <row r="3131" spans="2:8" x14ac:dyDescent="0.2">
      <c r="B3131" s="404"/>
      <c r="C3131" s="404"/>
      <c r="D3131" s="404"/>
      <c r="E3131" s="404"/>
      <c r="F3131" s="404"/>
      <c r="G3131" s="404"/>
      <c r="H3131" s="404"/>
    </row>
    <row r="3132" spans="2:8" x14ac:dyDescent="0.2">
      <c r="B3132" s="404"/>
      <c r="C3132" s="404"/>
      <c r="D3132" s="404"/>
      <c r="E3132" s="404"/>
      <c r="F3132" s="404"/>
      <c r="G3132" s="404"/>
      <c r="H3132" s="404"/>
    </row>
    <row r="3133" spans="2:8" x14ac:dyDescent="0.2">
      <c r="B3133" s="404"/>
      <c r="C3133" s="404"/>
      <c r="D3133" s="404"/>
      <c r="E3133" s="404"/>
      <c r="F3133" s="404"/>
      <c r="G3133" s="404"/>
      <c r="H3133" s="404"/>
    </row>
    <row r="3134" spans="2:8" x14ac:dyDescent="0.2">
      <c r="B3134" s="404"/>
      <c r="C3134" s="404"/>
      <c r="D3134" s="404"/>
      <c r="E3134" s="404"/>
      <c r="F3134" s="404"/>
      <c r="G3134" s="404"/>
      <c r="H3134" s="404"/>
    </row>
    <row r="3135" spans="2:8" x14ac:dyDescent="0.2">
      <c r="B3135" s="404"/>
      <c r="C3135" s="404"/>
      <c r="D3135" s="404"/>
      <c r="E3135" s="404"/>
      <c r="F3135" s="404"/>
      <c r="G3135" s="404"/>
      <c r="H3135" s="404"/>
    </row>
    <row r="3136" spans="2:8" x14ac:dyDescent="0.2">
      <c r="B3136" s="404"/>
      <c r="C3136" s="404"/>
      <c r="D3136" s="404"/>
      <c r="E3136" s="404"/>
      <c r="F3136" s="404"/>
      <c r="G3136" s="404"/>
      <c r="H3136" s="404"/>
    </row>
    <row r="3137" spans="2:8" x14ac:dyDescent="0.2">
      <c r="B3137" s="404"/>
      <c r="C3137" s="404"/>
      <c r="D3137" s="404"/>
      <c r="E3137" s="404"/>
      <c r="F3137" s="404"/>
      <c r="G3137" s="404"/>
      <c r="H3137" s="404"/>
    </row>
    <row r="3138" spans="2:8" x14ac:dyDescent="0.2">
      <c r="B3138" s="404"/>
      <c r="C3138" s="404"/>
      <c r="D3138" s="404"/>
      <c r="E3138" s="404"/>
      <c r="F3138" s="404"/>
      <c r="G3138" s="404"/>
      <c r="H3138" s="404"/>
    </row>
    <row r="3139" spans="2:8" x14ac:dyDescent="0.2">
      <c r="B3139" s="404"/>
      <c r="C3139" s="404"/>
      <c r="D3139" s="404"/>
      <c r="E3139" s="404"/>
      <c r="F3139" s="404"/>
      <c r="G3139" s="404"/>
      <c r="H3139" s="404"/>
    </row>
    <row r="3140" spans="2:8" x14ac:dyDescent="0.2">
      <c r="B3140" s="404"/>
      <c r="C3140" s="404"/>
      <c r="D3140" s="404"/>
      <c r="E3140" s="404"/>
      <c r="F3140" s="404"/>
      <c r="G3140" s="404"/>
      <c r="H3140" s="404"/>
    </row>
    <row r="3141" spans="2:8" x14ac:dyDescent="0.2">
      <c r="B3141" s="404"/>
      <c r="C3141" s="404"/>
      <c r="D3141" s="404"/>
      <c r="E3141" s="404"/>
      <c r="F3141" s="404"/>
      <c r="G3141" s="404"/>
      <c r="H3141" s="404"/>
    </row>
    <row r="3142" spans="2:8" x14ac:dyDescent="0.2">
      <c r="B3142" s="404"/>
      <c r="C3142" s="404"/>
      <c r="D3142" s="404"/>
      <c r="E3142" s="404"/>
      <c r="F3142" s="404"/>
      <c r="G3142" s="404"/>
      <c r="H3142" s="404"/>
    </row>
    <row r="3143" spans="2:8" x14ac:dyDescent="0.2">
      <c r="B3143" s="404"/>
      <c r="C3143" s="404"/>
      <c r="D3143" s="404"/>
      <c r="E3143" s="404"/>
      <c r="F3143" s="404"/>
      <c r="G3143" s="404"/>
      <c r="H3143" s="404"/>
    </row>
    <row r="3144" spans="2:8" x14ac:dyDescent="0.2">
      <c r="B3144" s="404"/>
      <c r="C3144" s="404"/>
      <c r="D3144" s="404"/>
      <c r="E3144" s="404"/>
      <c r="F3144" s="404"/>
      <c r="G3144" s="404"/>
      <c r="H3144" s="404"/>
    </row>
    <row r="3145" spans="2:8" x14ac:dyDescent="0.2">
      <c r="B3145" s="404"/>
      <c r="C3145" s="404"/>
      <c r="D3145" s="404"/>
      <c r="E3145" s="404"/>
      <c r="F3145" s="404"/>
      <c r="G3145" s="404"/>
      <c r="H3145" s="404"/>
    </row>
    <row r="3146" spans="2:8" x14ac:dyDescent="0.2">
      <c r="B3146" s="404"/>
      <c r="C3146" s="404"/>
      <c r="D3146" s="404"/>
      <c r="E3146" s="404"/>
      <c r="F3146" s="404"/>
      <c r="G3146" s="404"/>
      <c r="H3146" s="404"/>
    </row>
    <row r="3147" spans="2:8" x14ac:dyDescent="0.2">
      <c r="B3147" s="404"/>
      <c r="C3147" s="404"/>
      <c r="D3147" s="404"/>
      <c r="E3147" s="404"/>
      <c r="F3147" s="404"/>
      <c r="G3147" s="404"/>
      <c r="H3147" s="404"/>
    </row>
    <row r="3148" spans="2:8" x14ac:dyDescent="0.2">
      <c r="B3148" s="404"/>
      <c r="C3148" s="404"/>
      <c r="D3148" s="404"/>
      <c r="E3148" s="404"/>
      <c r="F3148" s="404"/>
      <c r="G3148" s="404"/>
      <c r="H3148" s="404"/>
    </row>
    <row r="3149" spans="2:8" x14ac:dyDescent="0.2">
      <c r="B3149" s="404"/>
      <c r="C3149" s="404"/>
      <c r="D3149" s="404"/>
      <c r="E3149" s="404"/>
      <c r="F3149" s="404"/>
      <c r="G3149" s="404"/>
      <c r="H3149" s="404"/>
    </row>
    <row r="3150" spans="2:8" x14ac:dyDescent="0.2">
      <c r="B3150" s="404"/>
      <c r="C3150" s="404"/>
      <c r="D3150" s="404"/>
      <c r="E3150" s="404"/>
      <c r="F3150" s="404"/>
      <c r="G3150" s="404"/>
      <c r="H3150" s="404"/>
    </row>
    <row r="3151" spans="2:8" x14ac:dyDescent="0.2">
      <c r="B3151" s="404"/>
      <c r="C3151" s="404"/>
      <c r="D3151" s="404"/>
      <c r="E3151" s="404"/>
      <c r="F3151" s="404"/>
      <c r="G3151" s="404"/>
      <c r="H3151" s="404"/>
    </row>
    <row r="3152" spans="2:8" x14ac:dyDescent="0.2">
      <c r="B3152" s="404"/>
      <c r="C3152" s="404"/>
      <c r="D3152" s="404"/>
      <c r="E3152" s="404"/>
      <c r="F3152" s="404"/>
      <c r="G3152" s="404"/>
      <c r="H3152" s="404"/>
    </row>
    <row r="3153" spans="2:8" x14ac:dyDescent="0.2">
      <c r="B3153" s="404"/>
      <c r="C3153" s="404"/>
      <c r="D3153" s="404"/>
      <c r="E3153" s="404"/>
      <c r="F3153" s="404"/>
      <c r="G3153" s="404"/>
      <c r="H3153" s="404"/>
    </row>
    <row r="3154" spans="2:8" x14ac:dyDescent="0.2">
      <c r="B3154" s="404"/>
      <c r="C3154" s="404"/>
      <c r="D3154" s="404"/>
      <c r="E3154" s="404"/>
      <c r="F3154" s="404"/>
      <c r="G3154" s="404"/>
      <c r="H3154" s="404"/>
    </row>
    <row r="3155" spans="2:8" x14ac:dyDescent="0.2">
      <c r="B3155" s="404"/>
      <c r="C3155" s="404"/>
      <c r="D3155" s="404"/>
      <c r="E3155" s="404"/>
      <c r="F3155" s="404"/>
      <c r="G3155" s="404"/>
      <c r="H3155" s="404"/>
    </row>
    <row r="3156" spans="2:8" x14ac:dyDescent="0.2">
      <c r="B3156" s="404"/>
      <c r="C3156" s="404"/>
      <c r="D3156" s="404"/>
      <c r="E3156" s="404"/>
      <c r="F3156" s="404"/>
      <c r="G3156" s="404"/>
      <c r="H3156" s="404"/>
    </row>
    <row r="3157" spans="2:8" x14ac:dyDescent="0.2">
      <c r="B3157" s="404"/>
      <c r="C3157" s="404"/>
      <c r="D3157" s="404"/>
      <c r="E3157" s="404"/>
      <c r="F3157" s="404"/>
      <c r="G3157" s="404"/>
      <c r="H3157" s="404"/>
    </row>
    <row r="3158" spans="2:8" x14ac:dyDescent="0.2">
      <c r="B3158" s="404"/>
      <c r="C3158" s="404"/>
      <c r="D3158" s="404"/>
      <c r="E3158" s="404"/>
      <c r="F3158" s="404"/>
      <c r="G3158" s="404"/>
      <c r="H3158" s="404"/>
    </row>
    <row r="3159" spans="2:8" x14ac:dyDescent="0.2">
      <c r="B3159" s="404"/>
      <c r="C3159" s="404"/>
      <c r="D3159" s="404"/>
      <c r="E3159" s="404"/>
      <c r="F3159" s="404"/>
      <c r="G3159" s="404"/>
      <c r="H3159" s="404"/>
    </row>
    <row r="3160" spans="2:8" x14ac:dyDescent="0.2">
      <c r="B3160" s="404"/>
      <c r="C3160" s="404"/>
      <c r="D3160" s="404"/>
      <c r="E3160" s="404"/>
      <c r="F3160" s="404"/>
      <c r="G3160" s="404"/>
      <c r="H3160" s="404"/>
    </row>
    <row r="3161" spans="2:8" x14ac:dyDescent="0.2">
      <c r="B3161" s="404"/>
      <c r="C3161" s="404"/>
      <c r="D3161" s="404"/>
      <c r="E3161" s="404"/>
      <c r="F3161" s="404"/>
      <c r="G3161" s="404"/>
      <c r="H3161" s="404"/>
    </row>
    <row r="3162" spans="2:8" x14ac:dyDescent="0.2">
      <c r="B3162" s="404"/>
      <c r="C3162" s="404"/>
      <c r="D3162" s="404"/>
      <c r="E3162" s="404"/>
      <c r="F3162" s="404"/>
      <c r="G3162" s="404"/>
      <c r="H3162" s="404"/>
    </row>
    <row r="3163" spans="2:8" x14ac:dyDescent="0.2">
      <c r="B3163" s="404"/>
      <c r="C3163" s="404"/>
      <c r="D3163" s="404"/>
      <c r="E3163" s="404"/>
      <c r="F3163" s="404"/>
      <c r="G3163" s="404"/>
      <c r="H3163" s="404"/>
    </row>
    <row r="3164" spans="2:8" x14ac:dyDescent="0.2">
      <c r="B3164" s="404"/>
      <c r="C3164" s="404"/>
      <c r="D3164" s="404"/>
      <c r="E3164" s="404"/>
      <c r="F3164" s="404"/>
      <c r="G3164" s="404"/>
      <c r="H3164" s="404"/>
    </row>
    <row r="3165" spans="2:8" x14ac:dyDescent="0.2">
      <c r="B3165" s="404"/>
      <c r="C3165" s="404"/>
      <c r="D3165" s="404"/>
      <c r="E3165" s="404"/>
      <c r="F3165" s="404"/>
      <c r="G3165" s="404"/>
      <c r="H3165" s="404"/>
    </row>
    <row r="3166" spans="2:8" x14ac:dyDescent="0.2">
      <c r="B3166" s="404"/>
      <c r="C3166" s="404"/>
      <c r="D3166" s="404"/>
      <c r="E3166" s="404"/>
      <c r="F3166" s="404"/>
      <c r="G3166" s="404"/>
      <c r="H3166" s="404"/>
    </row>
    <row r="3167" spans="2:8" x14ac:dyDescent="0.2">
      <c r="B3167" s="404"/>
      <c r="C3167" s="404"/>
      <c r="D3167" s="404"/>
      <c r="E3167" s="404"/>
      <c r="F3167" s="404"/>
      <c r="G3167" s="404"/>
      <c r="H3167" s="404"/>
    </row>
    <row r="3168" spans="2:8" x14ac:dyDescent="0.2">
      <c r="B3168" s="404"/>
      <c r="C3168" s="404"/>
      <c r="D3168" s="404"/>
      <c r="E3168" s="404"/>
      <c r="F3168" s="404"/>
      <c r="G3168" s="404"/>
      <c r="H3168" s="404"/>
    </row>
    <row r="3169" spans="2:8" x14ac:dyDescent="0.2">
      <c r="B3169" s="404"/>
      <c r="C3169" s="404"/>
      <c r="D3169" s="404"/>
      <c r="E3169" s="404"/>
      <c r="F3169" s="404"/>
      <c r="G3169" s="404"/>
      <c r="H3169" s="404"/>
    </row>
    <row r="3170" spans="2:8" x14ac:dyDescent="0.2">
      <c r="B3170" s="404"/>
      <c r="C3170" s="404"/>
      <c r="D3170" s="404"/>
      <c r="E3170" s="404"/>
      <c r="F3170" s="404"/>
      <c r="G3170" s="404"/>
      <c r="H3170" s="404"/>
    </row>
    <row r="3171" spans="2:8" x14ac:dyDescent="0.2">
      <c r="B3171" s="404"/>
      <c r="C3171" s="404"/>
      <c r="D3171" s="404"/>
      <c r="E3171" s="404"/>
      <c r="F3171" s="404"/>
      <c r="G3171" s="404"/>
      <c r="H3171" s="404"/>
    </row>
    <row r="3172" spans="2:8" x14ac:dyDescent="0.2">
      <c r="B3172" s="404"/>
      <c r="C3172" s="404"/>
      <c r="D3172" s="404"/>
      <c r="E3172" s="404"/>
      <c r="F3172" s="404"/>
      <c r="G3172" s="404"/>
      <c r="H3172" s="404"/>
    </row>
    <row r="3173" spans="2:8" x14ac:dyDescent="0.2">
      <c r="B3173" s="404"/>
      <c r="C3173" s="404"/>
      <c r="D3173" s="404"/>
      <c r="E3173" s="404"/>
      <c r="F3173" s="404"/>
      <c r="G3173" s="404"/>
      <c r="H3173" s="404"/>
    </row>
    <row r="3174" spans="2:8" x14ac:dyDescent="0.2">
      <c r="B3174" s="404"/>
      <c r="C3174" s="404"/>
      <c r="D3174" s="404"/>
      <c r="E3174" s="404"/>
      <c r="F3174" s="404"/>
      <c r="G3174" s="404"/>
      <c r="H3174" s="404"/>
    </row>
    <row r="3175" spans="2:8" x14ac:dyDescent="0.2">
      <c r="B3175" s="404"/>
      <c r="C3175" s="404"/>
      <c r="D3175" s="404"/>
      <c r="E3175" s="404"/>
      <c r="F3175" s="404"/>
      <c r="G3175" s="404"/>
      <c r="H3175" s="404"/>
    </row>
    <row r="3176" spans="2:8" x14ac:dyDescent="0.2">
      <c r="B3176" s="404"/>
      <c r="C3176" s="404"/>
      <c r="D3176" s="404"/>
      <c r="E3176" s="404"/>
      <c r="F3176" s="404"/>
      <c r="G3176" s="404"/>
      <c r="H3176" s="404"/>
    </row>
    <row r="3177" spans="2:8" x14ac:dyDescent="0.2">
      <c r="B3177" s="404"/>
      <c r="C3177" s="404"/>
      <c r="D3177" s="404"/>
      <c r="E3177" s="404"/>
      <c r="F3177" s="404"/>
      <c r="G3177" s="404"/>
      <c r="H3177" s="404"/>
    </row>
    <row r="3178" spans="2:8" x14ac:dyDescent="0.2">
      <c r="B3178" s="404"/>
      <c r="C3178" s="404"/>
      <c r="D3178" s="404"/>
      <c r="E3178" s="404"/>
      <c r="F3178" s="404"/>
      <c r="G3178" s="404"/>
      <c r="H3178" s="404"/>
    </row>
    <row r="3179" spans="2:8" x14ac:dyDescent="0.2">
      <c r="B3179" s="404"/>
      <c r="C3179" s="404"/>
      <c r="D3179" s="404"/>
      <c r="E3179" s="404"/>
      <c r="F3179" s="404"/>
      <c r="G3179" s="404"/>
      <c r="H3179" s="404"/>
    </row>
    <row r="3180" spans="2:8" x14ac:dyDescent="0.2">
      <c r="B3180" s="404"/>
      <c r="C3180" s="404"/>
      <c r="D3180" s="404"/>
      <c r="E3180" s="404"/>
      <c r="F3180" s="404"/>
      <c r="G3180" s="404"/>
      <c r="H3180" s="404"/>
    </row>
    <row r="3181" spans="2:8" x14ac:dyDescent="0.2">
      <c r="B3181" s="404"/>
      <c r="C3181" s="404"/>
      <c r="D3181" s="404"/>
      <c r="E3181" s="404"/>
      <c r="F3181" s="404"/>
      <c r="G3181" s="404"/>
      <c r="H3181" s="404"/>
    </row>
    <row r="3182" spans="2:8" x14ac:dyDescent="0.2">
      <c r="B3182" s="404"/>
      <c r="C3182" s="404"/>
      <c r="D3182" s="404"/>
      <c r="E3182" s="404"/>
      <c r="F3182" s="404"/>
      <c r="G3182" s="404"/>
      <c r="H3182" s="404"/>
    </row>
    <row r="3183" spans="2:8" x14ac:dyDescent="0.2">
      <c r="B3183" s="404"/>
      <c r="C3183" s="404"/>
      <c r="D3183" s="404"/>
      <c r="E3183" s="404"/>
      <c r="F3183" s="404"/>
      <c r="G3183" s="404"/>
      <c r="H3183" s="404"/>
    </row>
    <row r="3184" spans="2:8" x14ac:dyDescent="0.2">
      <c r="B3184" s="404"/>
      <c r="C3184" s="404"/>
      <c r="D3184" s="404"/>
      <c r="E3184" s="404"/>
      <c r="F3184" s="404"/>
      <c r="G3184" s="404"/>
      <c r="H3184" s="404"/>
    </row>
    <row r="3185" spans="2:8" x14ac:dyDescent="0.2">
      <c r="B3185" s="404"/>
      <c r="C3185" s="404"/>
      <c r="D3185" s="404"/>
      <c r="E3185" s="404"/>
      <c r="F3185" s="404"/>
      <c r="G3185" s="404"/>
      <c r="H3185" s="404"/>
    </row>
    <row r="3186" spans="2:8" x14ac:dyDescent="0.2">
      <c r="B3186" s="404"/>
      <c r="C3186" s="404"/>
      <c r="D3186" s="404"/>
      <c r="E3186" s="404"/>
      <c r="F3186" s="404"/>
      <c r="G3186" s="404"/>
      <c r="H3186" s="404"/>
    </row>
    <row r="3187" spans="2:8" x14ac:dyDescent="0.2">
      <c r="B3187" s="404"/>
      <c r="C3187" s="404"/>
      <c r="D3187" s="404"/>
      <c r="E3187" s="404"/>
      <c r="F3187" s="404"/>
      <c r="G3187" s="404"/>
      <c r="H3187" s="404"/>
    </row>
    <row r="3188" spans="2:8" x14ac:dyDescent="0.2">
      <c r="B3188" s="404"/>
      <c r="C3188" s="404"/>
      <c r="D3188" s="404"/>
      <c r="E3188" s="404"/>
      <c r="F3188" s="404"/>
      <c r="G3188" s="404"/>
      <c r="H3188" s="404"/>
    </row>
    <row r="3189" spans="2:8" x14ac:dyDescent="0.2">
      <c r="B3189" s="404"/>
      <c r="C3189" s="404"/>
      <c r="D3189" s="404"/>
      <c r="E3189" s="404"/>
      <c r="F3189" s="404"/>
      <c r="G3189" s="404"/>
      <c r="H3189" s="404"/>
    </row>
    <row r="3190" spans="2:8" x14ac:dyDescent="0.2">
      <c r="B3190" s="404"/>
      <c r="C3190" s="404"/>
      <c r="D3190" s="404"/>
      <c r="E3190" s="404"/>
      <c r="F3190" s="404"/>
      <c r="G3190" s="404"/>
      <c r="H3190" s="404"/>
    </row>
    <row r="3191" spans="2:8" x14ac:dyDescent="0.2">
      <c r="B3191" s="404"/>
      <c r="C3191" s="404"/>
      <c r="D3191" s="404"/>
      <c r="E3191" s="404"/>
      <c r="F3191" s="404"/>
      <c r="G3191" s="404"/>
      <c r="H3191" s="404"/>
    </row>
    <row r="3192" spans="2:8" x14ac:dyDescent="0.2">
      <c r="B3192" s="404"/>
      <c r="C3192" s="404"/>
      <c r="D3192" s="404"/>
      <c r="E3192" s="404"/>
      <c r="F3192" s="404"/>
      <c r="G3192" s="404"/>
      <c r="H3192" s="404"/>
    </row>
    <row r="3193" spans="2:8" x14ac:dyDescent="0.2">
      <c r="B3193" s="404"/>
      <c r="C3193" s="404"/>
      <c r="D3193" s="404"/>
      <c r="E3193" s="404"/>
      <c r="F3193" s="404"/>
      <c r="G3193" s="404"/>
      <c r="H3193" s="404"/>
    </row>
    <row r="3194" spans="2:8" x14ac:dyDescent="0.2">
      <c r="B3194" s="404"/>
      <c r="C3194" s="404"/>
      <c r="D3194" s="404"/>
      <c r="E3194" s="404"/>
      <c r="F3194" s="404"/>
      <c r="G3194" s="404"/>
      <c r="H3194" s="404"/>
    </row>
    <row r="3195" spans="2:8" x14ac:dyDescent="0.2">
      <c r="B3195" s="404"/>
      <c r="C3195" s="404"/>
      <c r="D3195" s="404"/>
      <c r="E3195" s="404"/>
      <c r="F3195" s="404"/>
      <c r="G3195" s="404"/>
      <c r="H3195" s="404"/>
    </row>
    <row r="3196" spans="2:8" x14ac:dyDescent="0.2">
      <c r="B3196" s="404"/>
      <c r="C3196" s="404"/>
      <c r="D3196" s="404"/>
      <c r="E3196" s="404"/>
      <c r="F3196" s="404"/>
      <c r="G3196" s="404"/>
      <c r="H3196" s="404"/>
    </row>
    <row r="3197" spans="2:8" x14ac:dyDescent="0.2">
      <c r="B3197" s="404"/>
      <c r="C3197" s="404"/>
      <c r="D3197" s="404"/>
      <c r="E3197" s="404"/>
      <c r="F3197" s="404"/>
      <c r="G3197" s="404"/>
      <c r="H3197" s="404"/>
    </row>
    <row r="3198" spans="2:8" x14ac:dyDescent="0.2">
      <c r="B3198" s="404"/>
      <c r="C3198" s="404"/>
      <c r="D3198" s="404"/>
      <c r="E3198" s="404"/>
      <c r="F3198" s="404"/>
      <c r="G3198" s="404"/>
      <c r="H3198" s="404"/>
    </row>
    <row r="3199" spans="2:8" x14ac:dyDescent="0.2">
      <c r="B3199" s="404"/>
      <c r="C3199" s="404"/>
      <c r="D3199" s="404"/>
      <c r="E3199" s="404"/>
      <c r="F3199" s="404"/>
      <c r="G3199" s="404"/>
      <c r="H3199" s="404"/>
    </row>
    <row r="3200" spans="2:8" x14ac:dyDescent="0.2">
      <c r="B3200" s="404"/>
      <c r="C3200" s="404"/>
      <c r="D3200" s="404"/>
      <c r="E3200" s="404"/>
      <c r="F3200" s="404"/>
      <c r="G3200" s="404"/>
      <c r="H3200" s="404"/>
    </row>
    <row r="3201" spans="2:8" x14ac:dyDescent="0.2">
      <c r="B3201" s="404"/>
      <c r="C3201" s="404"/>
      <c r="D3201" s="404"/>
      <c r="E3201" s="404"/>
      <c r="F3201" s="404"/>
      <c r="G3201" s="404"/>
      <c r="H3201" s="404"/>
    </row>
    <row r="3202" spans="2:8" x14ac:dyDescent="0.2">
      <c r="B3202" s="404"/>
      <c r="C3202" s="404"/>
      <c r="D3202" s="404"/>
      <c r="E3202" s="404"/>
      <c r="F3202" s="404"/>
      <c r="G3202" s="404"/>
      <c r="H3202" s="404"/>
    </row>
    <row r="3203" spans="2:8" x14ac:dyDescent="0.2">
      <c r="B3203" s="404"/>
      <c r="C3203" s="404"/>
      <c r="D3203" s="404"/>
      <c r="E3203" s="404"/>
      <c r="F3203" s="404"/>
      <c r="G3203" s="404"/>
      <c r="H3203" s="404"/>
    </row>
    <row r="3204" spans="2:8" x14ac:dyDescent="0.2">
      <c r="B3204" s="404"/>
      <c r="C3204" s="404"/>
      <c r="D3204" s="404"/>
      <c r="E3204" s="404"/>
      <c r="F3204" s="404"/>
      <c r="G3204" s="404"/>
      <c r="H3204" s="404"/>
    </row>
    <row r="3205" spans="2:8" x14ac:dyDescent="0.2">
      <c r="B3205" s="404"/>
      <c r="C3205" s="404"/>
      <c r="D3205" s="404"/>
      <c r="E3205" s="404"/>
      <c r="F3205" s="404"/>
      <c r="G3205" s="404"/>
      <c r="H3205" s="404"/>
    </row>
    <row r="3206" spans="2:8" x14ac:dyDescent="0.2">
      <c r="B3206" s="404"/>
      <c r="C3206" s="404"/>
      <c r="D3206" s="404"/>
      <c r="E3206" s="404"/>
      <c r="F3206" s="404"/>
      <c r="G3206" s="404"/>
      <c r="H3206" s="404"/>
    </row>
    <row r="3207" spans="2:8" x14ac:dyDescent="0.2">
      <c r="B3207" s="404"/>
      <c r="C3207" s="404"/>
      <c r="D3207" s="404"/>
      <c r="E3207" s="404"/>
      <c r="F3207" s="404"/>
      <c r="G3207" s="404"/>
      <c r="H3207" s="404"/>
    </row>
    <row r="3208" spans="2:8" x14ac:dyDescent="0.2">
      <c r="B3208" s="404"/>
      <c r="C3208" s="404"/>
      <c r="D3208" s="404"/>
      <c r="E3208" s="404"/>
      <c r="F3208" s="404"/>
      <c r="G3208" s="404"/>
      <c r="H3208" s="404"/>
    </row>
    <row r="3209" spans="2:8" x14ac:dyDescent="0.2">
      <c r="B3209" s="404"/>
      <c r="C3209" s="404"/>
      <c r="D3209" s="404"/>
      <c r="E3209" s="404"/>
      <c r="F3209" s="404"/>
      <c r="G3209" s="404"/>
      <c r="H3209" s="404"/>
    </row>
    <row r="3210" spans="2:8" x14ac:dyDescent="0.2">
      <c r="B3210" s="404"/>
      <c r="C3210" s="404"/>
      <c r="D3210" s="404"/>
      <c r="E3210" s="404"/>
      <c r="F3210" s="404"/>
      <c r="G3210" s="404"/>
      <c r="H3210" s="404"/>
    </row>
    <row r="3211" spans="2:8" x14ac:dyDescent="0.2">
      <c r="B3211" s="404"/>
      <c r="C3211" s="404"/>
      <c r="D3211" s="404"/>
      <c r="E3211" s="404"/>
      <c r="F3211" s="404"/>
      <c r="G3211" s="404"/>
      <c r="H3211" s="404"/>
    </row>
    <row r="3212" spans="2:8" x14ac:dyDescent="0.2">
      <c r="B3212" s="404"/>
      <c r="C3212" s="404"/>
      <c r="D3212" s="404"/>
      <c r="E3212" s="404"/>
      <c r="F3212" s="404"/>
      <c r="G3212" s="404"/>
      <c r="H3212" s="404"/>
    </row>
    <row r="3213" spans="2:8" x14ac:dyDescent="0.2">
      <c r="B3213" s="404"/>
      <c r="C3213" s="404"/>
      <c r="D3213" s="404"/>
      <c r="E3213" s="404"/>
      <c r="F3213" s="404"/>
      <c r="G3213" s="404"/>
      <c r="H3213" s="404"/>
    </row>
    <row r="3214" spans="2:8" x14ac:dyDescent="0.2">
      <c r="B3214" s="404"/>
      <c r="C3214" s="404"/>
      <c r="D3214" s="404"/>
      <c r="E3214" s="404"/>
      <c r="F3214" s="404"/>
      <c r="G3214" s="404"/>
      <c r="H3214" s="404"/>
    </row>
    <row r="3215" spans="2:8" x14ac:dyDescent="0.2">
      <c r="B3215" s="404"/>
      <c r="C3215" s="404"/>
      <c r="D3215" s="404"/>
      <c r="E3215" s="404"/>
      <c r="F3215" s="404"/>
      <c r="G3215" s="404"/>
      <c r="H3215" s="404"/>
    </row>
    <row r="3216" spans="2:8" x14ac:dyDescent="0.2">
      <c r="B3216" s="404"/>
      <c r="C3216" s="404"/>
      <c r="D3216" s="404"/>
      <c r="E3216" s="404"/>
      <c r="F3216" s="404"/>
      <c r="G3216" s="404"/>
      <c r="H3216" s="404"/>
    </row>
    <row r="3217" spans="2:8" x14ac:dyDescent="0.2">
      <c r="B3217" s="404"/>
      <c r="C3217" s="404"/>
      <c r="D3217" s="404"/>
      <c r="E3217" s="404"/>
      <c r="F3217" s="404"/>
      <c r="G3217" s="404"/>
      <c r="H3217" s="404"/>
    </row>
    <row r="3218" spans="2:8" x14ac:dyDescent="0.2">
      <c r="B3218" s="404"/>
      <c r="C3218" s="404"/>
      <c r="D3218" s="404"/>
      <c r="E3218" s="404"/>
      <c r="F3218" s="404"/>
      <c r="G3218" s="404"/>
      <c r="H3218" s="404"/>
    </row>
    <row r="3219" spans="2:8" x14ac:dyDescent="0.2">
      <c r="B3219" s="404"/>
      <c r="C3219" s="404"/>
      <c r="D3219" s="404"/>
      <c r="E3219" s="404"/>
      <c r="F3219" s="404"/>
      <c r="G3219" s="404"/>
      <c r="H3219" s="404"/>
    </row>
    <row r="3220" spans="2:8" x14ac:dyDescent="0.2">
      <c r="B3220" s="404"/>
      <c r="C3220" s="404"/>
      <c r="D3220" s="404"/>
      <c r="E3220" s="404"/>
      <c r="F3220" s="404"/>
      <c r="G3220" s="404"/>
      <c r="H3220" s="404"/>
    </row>
    <row r="3221" spans="2:8" x14ac:dyDescent="0.2">
      <c r="B3221" s="404"/>
      <c r="C3221" s="404"/>
      <c r="D3221" s="404"/>
      <c r="E3221" s="404"/>
      <c r="F3221" s="404"/>
      <c r="G3221" s="404"/>
      <c r="H3221" s="404"/>
    </row>
    <row r="3222" spans="2:8" x14ac:dyDescent="0.2">
      <c r="B3222" s="404"/>
      <c r="C3222" s="404"/>
      <c r="D3222" s="404"/>
      <c r="E3222" s="404"/>
      <c r="F3222" s="404"/>
      <c r="G3222" s="404"/>
      <c r="H3222" s="404"/>
    </row>
    <row r="3223" spans="2:8" x14ac:dyDescent="0.2">
      <c r="B3223" s="404"/>
      <c r="C3223" s="404"/>
      <c r="D3223" s="404"/>
      <c r="E3223" s="404"/>
      <c r="F3223" s="404"/>
      <c r="G3223" s="404"/>
      <c r="H3223" s="404"/>
    </row>
    <row r="3224" spans="2:8" x14ac:dyDescent="0.2">
      <c r="B3224" s="404"/>
      <c r="C3224" s="404"/>
      <c r="D3224" s="404"/>
      <c r="E3224" s="404"/>
      <c r="F3224" s="404"/>
      <c r="G3224" s="404"/>
      <c r="H3224" s="404"/>
    </row>
    <row r="3225" spans="2:8" x14ac:dyDescent="0.2">
      <c r="B3225" s="404"/>
      <c r="C3225" s="404"/>
      <c r="D3225" s="404"/>
      <c r="E3225" s="404"/>
      <c r="F3225" s="404"/>
      <c r="G3225" s="404"/>
      <c r="H3225" s="404"/>
    </row>
    <row r="3226" spans="2:8" x14ac:dyDescent="0.2">
      <c r="B3226" s="404"/>
      <c r="C3226" s="404"/>
      <c r="D3226" s="404"/>
      <c r="E3226" s="404"/>
      <c r="F3226" s="404"/>
      <c r="G3226" s="404"/>
      <c r="H3226" s="404"/>
    </row>
    <row r="3227" spans="2:8" x14ac:dyDescent="0.2">
      <c r="B3227" s="404"/>
      <c r="C3227" s="404"/>
      <c r="D3227" s="404"/>
      <c r="E3227" s="404"/>
      <c r="F3227" s="404"/>
      <c r="G3227" s="404"/>
      <c r="H3227" s="404"/>
    </row>
    <row r="3228" spans="2:8" x14ac:dyDescent="0.2">
      <c r="B3228" s="404"/>
      <c r="C3228" s="404"/>
      <c r="D3228" s="404"/>
      <c r="E3228" s="404"/>
      <c r="F3228" s="404"/>
      <c r="G3228" s="404"/>
      <c r="H3228" s="404"/>
    </row>
    <row r="3229" spans="2:8" x14ac:dyDescent="0.2">
      <c r="B3229" s="404"/>
      <c r="C3229" s="404"/>
      <c r="D3229" s="404"/>
      <c r="E3229" s="404"/>
      <c r="F3229" s="404"/>
      <c r="G3229" s="404"/>
      <c r="H3229" s="404"/>
    </row>
    <row r="3230" spans="2:8" x14ac:dyDescent="0.2">
      <c r="B3230" s="404"/>
      <c r="C3230" s="404"/>
      <c r="D3230" s="404"/>
      <c r="E3230" s="404"/>
      <c r="F3230" s="404"/>
      <c r="G3230" s="404"/>
      <c r="H3230" s="404"/>
    </row>
    <row r="3231" spans="2:8" x14ac:dyDescent="0.2">
      <c r="B3231" s="404"/>
      <c r="C3231" s="404"/>
      <c r="D3231" s="404"/>
      <c r="E3231" s="404"/>
      <c r="F3231" s="404"/>
      <c r="G3231" s="404"/>
      <c r="H3231" s="404"/>
    </row>
    <row r="3232" spans="2:8" x14ac:dyDescent="0.2">
      <c r="B3232" s="404"/>
      <c r="C3232" s="404"/>
      <c r="D3232" s="404"/>
      <c r="E3232" s="404"/>
      <c r="F3232" s="404"/>
      <c r="G3232" s="404"/>
      <c r="H3232" s="404"/>
    </row>
    <row r="3233" spans="2:8" x14ac:dyDescent="0.2">
      <c r="B3233" s="404"/>
      <c r="C3233" s="404"/>
      <c r="D3233" s="404"/>
      <c r="E3233" s="404"/>
      <c r="F3233" s="404"/>
      <c r="G3233" s="404"/>
      <c r="H3233" s="404"/>
    </row>
    <row r="3234" spans="2:8" x14ac:dyDescent="0.2">
      <c r="B3234" s="404"/>
      <c r="C3234" s="404"/>
      <c r="D3234" s="404"/>
      <c r="E3234" s="404"/>
      <c r="F3234" s="404"/>
      <c r="G3234" s="404"/>
      <c r="H3234" s="404"/>
    </row>
    <row r="3235" spans="2:8" x14ac:dyDescent="0.2">
      <c r="B3235" s="404"/>
      <c r="C3235" s="404"/>
      <c r="D3235" s="404"/>
      <c r="E3235" s="404"/>
      <c r="F3235" s="404"/>
      <c r="G3235" s="404"/>
      <c r="H3235" s="404"/>
    </row>
    <row r="3236" spans="2:8" x14ac:dyDescent="0.2">
      <c r="B3236" s="404"/>
      <c r="C3236" s="404"/>
      <c r="D3236" s="404"/>
      <c r="E3236" s="404"/>
      <c r="F3236" s="404"/>
      <c r="G3236" s="404"/>
      <c r="H3236" s="404"/>
    </row>
    <row r="3237" spans="2:8" x14ac:dyDescent="0.2">
      <c r="B3237" s="404"/>
      <c r="C3237" s="404"/>
      <c r="D3237" s="404"/>
      <c r="E3237" s="404"/>
      <c r="F3237" s="404"/>
      <c r="G3237" s="404"/>
      <c r="H3237" s="404"/>
    </row>
    <row r="3238" spans="2:8" x14ac:dyDescent="0.2">
      <c r="B3238" s="404"/>
      <c r="C3238" s="404"/>
      <c r="D3238" s="404"/>
      <c r="E3238" s="404"/>
      <c r="F3238" s="404"/>
      <c r="G3238" s="404"/>
      <c r="H3238" s="404"/>
    </row>
    <row r="3239" spans="2:8" x14ac:dyDescent="0.2">
      <c r="B3239" s="404"/>
      <c r="C3239" s="404"/>
      <c r="D3239" s="404"/>
      <c r="E3239" s="404"/>
      <c r="F3239" s="404"/>
      <c r="G3239" s="404"/>
      <c r="H3239" s="404"/>
    </row>
    <row r="3240" spans="2:8" x14ac:dyDescent="0.2">
      <c r="B3240" s="404"/>
      <c r="C3240" s="404"/>
      <c r="D3240" s="404"/>
      <c r="E3240" s="404"/>
      <c r="F3240" s="404"/>
      <c r="G3240" s="404"/>
      <c r="H3240" s="404"/>
    </row>
    <row r="3241" spans="2:8" x14ac:dyDescent="0.2">
      <c r="B3241" s="404"/>
      <c r="C3241" s="404"/>
      <c r="D3241" s="404"/>
      <c r="E3241" s="404"/>
      <c r="F3241" s="404"/>
      <c r="G3241" s="404"/>
      <c r="H3241" s="404"/>
    </row>
    <row r="3242" spans="2:8" x14ac:dyDescent="0.2">
      <c r="B3242" s="404"/>
      <c r="C3242" s="404"/>
      <c r="D3242" s="404"/>
      <c r="E3242" s="404"/>
      <c r="F3242" s="404"/>
      <c r="G3242" s="404"/>
      <c r="H3242" s="404"/>
    </row>
    <row r="3243" spans="2:8" x14ac:dyDescent="0.2">
      <c r="B3243" s="404"/>
      <c r="C3243" s="404"/>
      <c r="D3243" s="404"/>
      <c r="E3243" s="404"/>
      <c r="F3243" s="404"/>
      <c r="G3243" s="404"/>
      <c r="H3243" s="404"/>
    </row>
    <row r="3244" spans="2:8" x14ac:dyDescent="0.2">
      <c r="B3244" s="404"/>
      <c r="C3244" s="404"/>
      <c r="D3244" s="404"/>
      <c r="E3244" s="404"/>
      <c r="F3244" s="404"/>
      <c r="G3244" s="404"/>
      <c r="H3244" s="404"/>
    </row>
    <row r="3245" spans="2:8" x14ac:dyDescent="0.2">
      <c r="B3245" s="404"/>
      <c r="C3245" s="404"/>
      <c r="D3245" s="404"/>
      <c r="E3245" s="404"/>
      <c r="F3245" s="404"/>
      <c r="G3245" s="404"/>
      <c r="H3245" s="404"/>
    </row>
    <row r="3246" spans="2:8" x14ac:dyDescent="0.2">
      <c r="B3246" s="404"/>
      <c r="C3246" s="404"/>
      <c r="D3246" s="404"/>
      <c r="E3246" s="404"/>
      <c r="F3246" s="404"/>
      <c r="G3246" s="404"/>
      <c r="H3246" s="404"/>
    </row>
    <row r="3247" spans="2:8" x14ac:dyDescent="0.2">
      <c r="B3247" s="404"/>
      <c r="C3247" s="404"/>
      <c r="D3247" s="404"/>
      <c r="E3247" s="404"/>
      <c r="F3247" s="404"/>
      <c r="G3247" s="404"/>
      <c r="H3247" s="404"/>
    </row>
    <row r="3248" spans="2:8" x14ac:dyDescent="0.2">
      <c r="B3248" s="404"/>
      <c r="C3248" s="404"/>
      <c r="D3248" s="404"/>
      <c r="E3248" s="404"/>
      <c r="F3248" s="404"/>
      <c r="G3248" s="404"/>
      <c r="H3248" s="404"/>
    </row>
    <row r="3249" spans="2:8" x14ac:dyDescent="0.2">
      <c r="B3249" s="404"/>
      <c r="C3249" s="404"/>
      <c r="D3249" s="404"/>
      <c r="E3249" s="404"/>
      <c r="F3249" s="404"/>
      <c r="G3249" s="404"/>
      <c r="H3249" s="404"/>
    </row>
    <row r="3250" spans="2:8" x14ac:dyDescent="0.2">
      <c r="B3250" s="404"/>
      <c r="C3250" s="404"/>
      <c r="D3250" s="404"/>
      <c r="E3250" s="404"/>
      <c r="F3250" s="404"/>
      <c r="G3250" s="404"/>
      <c r="H3250" s="404"/>
    </row>
    <row r="3251" spans="2:8" x14ac:dyDescent="0.2">
      <c r="B3251" s="404"/>
      <c r="C3251" s="404"/>
      <c r="D3251" s="404"/>
      <c r="E3251" s="404"/>
      <c r="F3251" s="404"/>
      <c r="G3251" s="404"/>
      <c r="H3251" s="404"/>
    </row>
    <row r="3252" spans="2:8" x14ac:dyDescent="0.2">
      <c r="B3252" s="404"/>
      <c r="C3252" s="404"/>
      <c r="D3252" s="404"/>
      <c r="E3252" s="404"/>
      <c r="F3252" s="404"/>
      <c r="G3252" s="404"/>
      <c r="H3252" s="404"/>
    </row>
    <row r="3253" spans="2:8" x14ac:dyDescent="0.2">
      <c r="B3253" s="404"/>
      <c r="C3253" s="404"/>
      <c r="D3253" s="404"/>
      <c r="E3253" s="404"/>
      <c r="F3253" s="404"/>
      <c r="G3253" s="404"/>
      <c r="H3253" s="404"/>
    </row>
    <row r="3254" spans="2:8" x14ac:dyDescent="0.2">
      <c r="B3254" s="404"/>
      <c r="C3254" s="404"/>
      <c r="D3254" s="404"/>
      <c r="E3254" s="404"/>
      <c r="F3254" s="404"/>
      <c r="G3254" s="404"/>
      <c r="H3254" s="404"/>
    </row>
    <row r="3255" spans="2:8" x14ac:dyDescent="0.2">
      <c r="B3255" s="404"/>
      <c r="C3255" s="404"/>
      <c r="D3255" s="404"/>
      <c r="E3255" s="404"/>
      <c r="F3255" s="404"/>
      <c r="G3255" s="404"/>
      <c r="H3255" s="404"/>
    </row>
    <row r="3256" spans="2:8" x14ac:dyDescent="0.2">
      <c r="B3256" s="404"/>
      <c r="C3256" s="404"/>
      <c r="D3256" s="404"/>
      <c r="E3256" s="404"/>
      <c r="F3256" s="404"/>
      <c r="G3256" s="404"/>
      <c r="H3256" s="404"/>
    </row>
    <row r="3257" spans="2:8" x14ac:dyDescent="0.2">
      <c r="B3257" s="404"/>
      <c r="C3257" s="404"/>
      <c r="D3257" s="404"/>
      <c r="E3257" s="404"/>
      <c r="F3257" s="404"/>
      <c r="G3257" s="404"/>
      <c r="H3257" s="404"/>
    </row>
    <row r="3258" spans="2:8" x14ac:dyDescent="0.2">
      <c r="B3258" s="404"/>
      <c r="C3258" s="404"/>
      <c r="D3258" s="404"/>
      <c r="E3258" s="404"/>
      <c r="F3258" s="404"/>
      <c r="G3258" s="404"/>
      <c r="H3258" s="404"/>
    </row>
    <row r="3259" spans="2:8" x14ac:dyDescent="0.2">
      <c r="B3259" s="404"/>
      <c r="C3259" s="404"/>
      <c r="D3259" s="404"/>
      <c r="E3259" s="404"/>
      <c r="F3259" s="404"/>
      <c r="G3259" s="404"/>
      <c r="H3259" s="404"/>
    </row>
    <row r="3260" spans="2:8" x14ac:dyDescent="0.2">
      <c r="B3260" s="404"/>
      <c r="C3260" s="404"/>
      <c r="D3260" s="404"/>
      <c r="E3260" s="404"/>
      <c r="F3260" s="404"/>
      <c r="G3260" s="404"/>
      <c r="H3260" s="404"/>
    </row>
    <row r="3261" spans="2:8" x14ac:dyDescent="0.2">
      <c r="B3261" s="404"/>
      <c r="C3261" s="404"/>
      <c r="D3261" s="404"/>
      <c r="E3261" s="404"/>
      <c r="F3261" s="404"/>
      <c r="G3261" s="404"/>
      <c r="H3261" s="404"/>
    </row>
    <row r="3262" spans="2:8" x14ac:dyDescent="0.2">
      <c r="B3262" s="404"/>
      <c r="C3262" s="404"/>
      <c r="D3262" s="404"/>
      <c r="E3262" s="404"/>
      <c r="F3262" s="404"/>
      <c r="G3262" s="404"/>
      <c r="H3262" s="404"/>
    </row>
    <row r="3263" spans="2:8" x14ac:dyDescent="0.2">
      <c r="B3263" s="404"/>
      <c r="C3263" s="404"/>
      <c r="D3263" s="404"/>
      <c r="E3263" s="404"/>
      <c r="F3263" s="404"/>
      <c r="G3263" s="404"/>
      <c r="H3263" s="404"/>
    </row>
    <row r="3264" spans="2:8" x14ac:dyDescent="0.2">
      <c r="B3264" s="404"/>
      <c r="C3264" s="404"/>
      <c r="D3264" s="404"/>
      <c r="E3264" s="404"/>
      <c r="F3264" s="404"/>
      <c r="G3264" s="404"/>
      <c r="H3264" s="404"/>
    </row>
    <row r="3265" spans="2:8" x14ac:dyDescent="0.2">
      <c r="B3265" s="404"/>
      <c r="C3265" s="404"/>
      <c r="D3265" s="404"/>
      <c r="E3265" s="404"/>
      <c r="F3265" s="404"/>
      <c r="G3265" s="404"/>
      <c r="H3265" s="404"/>
    </row>
    <row r="3266" spans="2:8" x14ac:dyDescent="0.2">
      <c r="B3266" s="404"/>
      <c r="C3266" s="404"/>
      <c r="D3266" s="404"/>
      <c r="E3266" s="404"/>
      <c r="F3266" s="404"/>
      <c r="G3266" s="404"/>
      <c r="H3266" s="404"/>
    </row>
    <row r="3267" spans="2:8" x14ac:dyDescent="0.2">
      <c r="B3267" s="404"/>
      <c r="C3267" s="404"/>
      <c r="D3267" s="404"/>
      <c r="E3267" s="404"/>
      <c r="F3267" s="404"/>
      <c r="G3267" s="404"/>
      <c r="H3267" s="404"/>
    </row>
    <row r="3268" spans="2:8" x14ac:dyDescent="0.2">
      <c r="B3268" s="404"/>
      <c r="C3268" s="404"/>
      <c r="D3268" s="404"/>
      <c r="E3268" s="404"/>
      <c r="F3268" s="404"/>
      <c r="G3268" s="404"/>
      <c r="H3268" s="404"/>
    </row>
    <row r="3269" spans="2:8" x14ac:dyDescent="0.2">
      <c r="B3269" s="404"/>
      <c r="C3269" s="404"/>
      <c r="D3269" s="404"/>
      <c r="E3269" s="404"/>
      <c r="F3269" s="404"/>
      <c r="G3269" s="404"/>
      <c r="H3269" s="404"/>
    </row>
    <row r="3270" spans="2:8" x14ac:dyDescent="0.2">
      <c r="B3270" s="404"/>
      <c r="C3270" s="404"/>
      <c r="D3270" s="404"/>
      <c r="E3270" s="404"/>
      <c r="F3270" s="404"/>
      <c r="G3270" s="404"/>
      <c r="H3270" s="404"/>
    </row>
    <row r="3271" spans="2:8" x14ac:dyDescent="0.2">
      <c r="B3271" s="404"/>
      <c r="C3271" s="404"/>
      <c r="D3271" s="404"/>
      <c r="E3271" s="404"/>
      <c r="F3271" s="404"/>
      <c r="G3271" s="404"/>
      <c r="H3271" s="404"/>
    </row>
    <row r="3272" spans="2:8" x14ac:dyDescent="0.2">
      <c r="B3272" s="404"/>
      <c r="C3272" s="404"/>
      <c r="D3272" s="404"/>
      <c r="E3272" s="404"/>
      <c r="F3272" s="404"/>
      <c r="G3272" s="404"/>
      <c r="H3272" s="404"/>
    </row>
    <row r="3273" spans="2:8" x14ac:dyDescent="0.2">
      <c r="B3273" s="404"/>
      <c r="C3273" s="404"/>
      <c r="D3273" s="404"/>
      <c r="E3273" s="404"/>
      <c r="F3273" s="404"/>
      <c r="G3273" s="404"/>
      <c r="H3273" s="404"/>
    </row>
    <row r="3274" spans="2:8" x14ac:dyDescent="0.2">
      <c r="B3274" s="404"/>
      <c r="C3274" s="404"/>
      <c r="D3274" s="404"/>
      <c r="E3274" s="404"/>
      <c r="F3274" s="404"/>
      <c r="G3274" s="404"/>
      <c r="H3274" s="404"/>
    </row>
    <row r="3275" spans="2:8" x14ac:dyDescent="0.2">
      <c r="B3275" s="404"/>
      <c r="C3275" s="404"/>
      <c r="D3275" s="404"/>
      <c r="E3275" s="404"/>
      <c r="F3275" s="404"/>
      <c r="G3275" s="404"/>
      <c r="H3275" s="404"/>
    </row>
    <row r="3276" spans="2:8" x14ac:dyDescent="0.2">
      <c r="B3276" s="404"/>
      <c r="C3276" s="404"/>
      <c r="D3276" s="404"/>
      <c r="E3276" s="404"/>
      <c r="F3276" s="404"/>
      <c r="G3276" s="404"/>
      <c r="H3276" s="404"/>
    </row>
    <row r="3277" spans="2:8" x14ac:dyDescent="0.2">
      <c r="B3277" s="404"/>
      <c r="C3277" s="404"/>
      <c r="D3277" s="404"/>
      <c r="E3277" s="404"/>
      <c r="F3277" s="404"/>
      <c r="G3277" s="404"/>
      <c r="H3277" s="404"/>
    </row>
    <row r="3278" spans="2:8" x14ac:dyDescent="0.2">
      <c r="B3278" s="404"/>
      <c r="C3278" s="404"/>
      <c r="D3278" s="404"/>
      <c r="E3278" s="404"/>
      <c r="F3278" s="404"/>
      <c r="G3278" s="404"/>
      <c r="H3278" s="404"/>
    </row>
    <row r="3279" spans="2:8" x14ac:dyDescent="0.2">
      <c r="B3279" s="404"/>
      <c r="C3279" s="404"/>
      <c r="D3279" s="404"/>
      <c r="E3279" s="404"/>
      <c r="F3279" s="404"/>
      <c r="G3279" s="404"/>
      <c r="H3279" s="404"/>
    </row>
    <row r="3280" spans="2:8" x14ac:dyDescent="0.2">
      <c r="B3280" s="404"/>
      <c r="C3280" s="404"/>
      <c r="D3280" s="404"/>
      <c r="E3280" s="404"/>
      <c r="F3280" s="404"/>
      <c r="G3280" s="404"/>
      <c r="H3280" s="404"/>
    </row>
    <row r="3281" spans="2:8" x14ac:dyDescent="0.2">
      <c r="B3281" s="404"/>
      <c r="C3281" s="404"/>
      <c r="D3281" s="404"/>
      <c r="E3281" s="404"/>
      <c r="F3281" s="404"/>
      <c r="G3281" s="404"/>
      <c r="H3281" s="404"/>
    </row>
    <row r="3282" spans="2:8" x14ac:dyDescent="0.2">
      <c r="B3282" s="404"/>
      <c r="C3282" s="404"/>
      <c r="D3282" s="404"/>
      <c r="E3282" s="404"/>
      <c r="F3282" s="404"/>
      <c r="G3282" s="404"/>
      <c r="H3282" s="404"/>
    </row>
    <row r="3283" spans="2:8" x14ac:dyDescent="0.2">
      <c r="B3283" s="404"/>
      <c r="C3283" s="404"/>
      <c r="D3283" s="404"/>
      <c r="E3283" s="404"/>
      <c r="F3283" s="404"/>
      <c r="G3283" s="404"/>
      <c r="H3283" s="404"/>
    </row>
    <row r="3284" spans="2:8" x14ac:dyDescent="0.2">
      <c r="B3284" s="404"/>
      <c r="C3284" s="404"/>
      <c r="D3284" s="404"/>
      <c r="E3284" s="404"/>
      <c r="F3284" s="404"/>
      <c r="G3284" s="404"/>
      <c r="H3284" s="404"/>
    </row>
    <row r="3285" spans="2:8" x14ac:dyDescent="0.2">
      <c r="B3285" s="404"/>
      <c r="C3285" s="404"/>
      <c r="D3285" s="404"/>
      <c r="E3285" s="404"/>
      <c r="F3285" s="404"/>
      <c r="G3285" s="404"/>
      <c r="H3285" s="404"/>
    </row>
    <row r="3286" spans="2:8" x14ac:dyDescent="0.2">
      <c r="B3286" s="404"/>
      <c r="C3286" s="404"/>
      <c r="D3286" s="404"/>
      <c r="E3286" s="404"/>
      <c r="F3286" s="404"/>
      <c r="G3286" s="404"/>
      <c r="H3286" s="404"/>
    </row>
    <row r="3287" spans="2:8" x14ac:dyDescent="0.2">
      <c r="B3287" s="404"/>
      <c r="C3287" s="404"/>
      <c r="D3287" s="404"/>
      <c r="E3287" s="404"/>
      <c r="F3287" s="404"/>
      <c r="G3287" s="404"/>
      <c r="H3287" s="404"/>
    </row>
    <row r="3288" spans="2:8" x14ac:dyDescent="0.2">
      <c r="B3288" s="404"/>
      <c r="C3288" s="404"/>
      <c r="D3288" s="404"/>
      <c r="E3288" s="404"/>
      <c r="F3288" s="404"/>
      <c r="G3288" s="404"/>
      <c r="H3288" s="404"/>
    </row>
    <row r="3289" spans="2:8" x14ac:dyDescent="0.2">
      <c r="B3289" s="404"/>
      <c r="C3289" s="404"/>
      <c r="D3289" s="404"/>
      <c r="E3289" s="404"/>
      <c r="F3289" s="404"/>
      <c r="G3289" s="404"/>
      <c r="H3289" s="404"/>
    </row>
    <row r="3290" spans="2:8" x14ac:dyDescent="0.2">
      <c r="B3290" s="404"/>
      <c r="C3290" s="404"/>
      <c r="D3290" s="404"/>
      <c r="E3290" s="404"/>
      <c r="F3290" s="404"/>
      <c r="G3290" s="404"/>
      <c r="H3290" s="404"/>
    </row>
    <row r="3291" spans="2:8" x14ac:dyDescent="0.2">
      <c r="B3291" s="404"/>
      <c r="C3291" s="404"/>
      <c r="D3291" s="404"/>
      <c r="E3291" s="404"/>
      <c r="F3291" s="404"/>
      <c r="G3291" s="404"/>
      <c r="H3291" s="404"/>
    </row>
    <row r="3292" spans="2:8" x14ac:dyDescent="0.2">
      <c r="B3292" s="404"/>
      <c r="C3292" s="404"/>
      <c r="D3292" s="404"/>
      <c r="E3292" s="404"/>
      <c r="F3292" s="404"/>
      <c r="G3292" s="404"/>
      <c r="H3292" s="404"/>
    </row>
    <row r="3293" spans="2:8" x14ac:dyDescent="0.2">
      <c r="B3293" s="404"/>
      <c r="C3293" s="404"/>
      <c r="D3293" s="404"/>
      <c r="E3293" s="404"/>
      <c r="F3293" s="404"/>
      <c r="G3293" s="404"/>
      <c r="H3293" s="404"/>
    </row>
    <row r="3294" spans="2:8" x14ac:dyDescent="0.2">
      <c r="B3294" s="404"/>
      <c r="C3294" s="404"/>
      <c r="D3294" s="404"/>
      <c r="E3294" s="404"/>
      <c r="F3294" s="404"/>
      <c r="G3294" s="404"/>
      <c r="H3294" s="404"/>
    </row>
    <row r="3295" spans="2:8" x14ac:dyDescent="0.2">
      <c r="B3295" s="404"/>
      <c r="C3295" s="404"/>
      <c r="D3295" s="404"/>
      <c r="E3295" s="404"/>
      <c r="F3295" s="404"/>
      <c r="G3295" s="404"/>
      <c r="H3295" s="404"/>
    </row>
    <row r="3296" spans="2:8" x14ac:dyDescent="0.2">
      <c r="B3296" s="404"/>
      <c r="C3296" s="404"/>
      <c r="D3296" s="404"/>
      <c r="E3296" s="404"/>
      <c r="F3296" s="404"/>
      <c r="G3296" s="404"/>
      <c r="H3296" s="404"/>
    </row>
    <row r="3297" spans="2:8" x14ac:dyDescent="0.2">
      <c r="B3297" s="404"/>
      <c r="C3297" s="404"/>
      <c r="D3297" s="404"/>
      <c r="E3297" s="404"/>
      <c r="F3297" s="404"/>
      <c r="G3297" s="404"/>
      <c r="H3297" s="404"/>
    </row>
    <row r="3298" spans="2:8" x14ac:dyDescent="0.2">
      <c r="B3298" s="404"/>
      <c r="C3298" s="404"/>
      <c r="D3298" s="404"/>
      <c r="E3298" s="404"/>
      <c r="F3298" s="404"/>
      <c r="G3298" s="404"/>
      <c r="H3298" s="404"/>
    </row>
    <row r="3299" spans="2:8" x14ac:dyDescent="0.2">
      <c r="B3299" s="404"/>
      <c r="C3299" s="404"/>
      <c r="D3299" s="404"/>
      <c r="E3299" s="404"/>
      <c r="F3299" s="404"/>
      <c r="G3299" s="404"/>
      <c r="H3299" s="404"/>
    </row>
    <row r="3300" spans="2:8" x14ac:dyDescent="0.2">
      <c r="B3300" s="404"/>
      <c r="C3300" s="404"/>
      <c r="D3300" s="404"/>
      <c r="E3300" s="404"/>
      <c r="F3300" s="404"/>
      <c r="G3300" s="404"/>
      <c r="H3300" s="404"/>
    </row>
    <row r="3301" spans="2:8" x14ac:dyDescent="0.2">
      <c r="B3301" s="404"/>
      <c r="C3301" s="404"/>
      <c r="D3301" s="404"/>
      <c r="E3301" s="404"/>
      <c r="F3301" s="404"/>
      <c r="G3301" s="404"/>
      <c r="H3301" s="404"/>
    </row>
    <row r="3302" spans="2:8" x14ac:dyDescent="0.2">
      <c r="B3302" s="404"/>
      <c r="C3302" s="404"/>
      <c r="D3302" s="404"/>
      <c r="E3302" s="404"/>
      <c r="F3302" s="404"/>
      <c r="G3302" s="404"/>
      <c r="H3302" s="404"/>
    </row>
    <row r="3303" spans="2:8" x14ac:dyDescent="0.2">
      <c r="B3303" s="404"/>
      <c r="C3303" s="404"/>
      <c r="D3303" s="404"/>
      <c r="E3303" s="404"/>
      <c r="F3303" s="404"/>
      <c r="G3303" s="404"/>
      <c r="H3303" s="404"/>
    </row>
    <row r="3304" spans="2:8" x14ac:dyDescent="0.2">
      <c r="B3304" s="404"/>
      <c r="C3304" s="404"/>
      <c r="D3304" s="404"/>
      <c r="E3304" s="404"/>
      <c r="F3304" s="404"/>
      <c r="G3304" s="404"/>
      <c r="H3304" s="404"/>
    </row>
    <row r="3305" spans="2:8" x14ac:dyDescent="0.2">
      <c r="B3305" s="404"/>
      <c r="C3305" s="404"/>
      <c r="D3305" s="404"/>
      <c r="E3305" s="404"/>
      <c r="F3305" s="404"/>
      <c r="G3305" s="404"/>
      <c r="H3305" s="404"/>
    </row>
    <row r="3306" spans="2:8" x14ac:dyDescent="0.2">
      <c r="B3306" s="404"/>
      <c r="C3306" s="404"/>
      <c r="D3306" s="404"/>
      <c r="E3306" s="404"/>
      <c r="F3306" s="404"/>
      <c r="G3306" s="404"/>
      <c r="H3306" s="404"/>
    </row>
    <row r="3307" spans="2:8" x14ac:dyDescent="0.2">
      <c r="B3307" s="404"/>
      <c r="C3307" s="404"/>
      <c r="D3307" s="404"/>
      <c r="E3307" s="404"/>
      <c r="F3307" s="404"/>
      <c r="G3307" s="404"/>
      <c r="H3307" s="404"/>
    </row>
    <row r="3308" spans="2:8" x14ac:dyDescent="0.2">
      <c r="B3308" s="404"/>
      <c r="C3308" s="404"/>
      <c r="D3308" s="404"/>
      <c r="E3308" s="404"/>
      <c r="F3308" s="404"/>
      <c r="G3308" s="404"/>
      <c r="H3308" s="404"/>
    </row>
    <row r="3309" spans="2:8" x14ac:dyDescent="0.2">
      <c r="B3309" s="404"/>
      <c r="C3309" s="404"/>
      <c r="D3309" s="404"/>
      <c r="E3309" s="404"/>
      <c r="F3309" s="404"/>
      <c r="G3309" s="404"/>
      <c r="H3309" s="404"/>
    </row>
    <row r="3310" spans="2:8" x14ac:dyDescent="0.2">
      <c r="B3310" s="404"/>
      <c r="C3310" s="404"/>
      <c r="D3310" s="404"/>
      <c r="E3310" s="404"/>
      <c r="F3310" s="404"/>
      <c r="G3310" s="404"/>
      <c r="H3310" s="404"/>
    </row>
    <row r="3311" spans="2:8" x14ac:dyDescent="0.2">
      <c r="B3311" s="404"/>
      <c r="C3311" s="404"/>
      <c r="D3311" s="404"/>
      <c r="E3311" s="404"/>
      <c r="F3311" s="404"/>
      <c r="G3311" s="404"/>
      <c r="H3311" s="404"/>
    </row>
    <row r="3312" spans="2:8" x14ac:dyDescent="0.2">
      <c r="B3312" s="404"/>
      <c r="C3312" s="404"/>
      <c r="D3312" s="404"/>
      <c r="E3312" s="404"/>
      <c r="F3312" s="404"/>
      <c r="G3312" s="404"/>
      <c r="H3312" s="404"/>
    </row>
    <row r="3313" spans="2:8" x14ac:dyDescent="0.2">
      <c r="B3313" s="404"/>
      <c r="C3313" s="404"/>
      <c r="D3313" s="404"/>
      <c r="E3313" s="404"/>
      <c r="F3313" s="404"/>
      <c r="G3313" s="404"/>
      <c r="H3313" s="404"/>
    </row>
    <row r="3314" spans="2:8" x14ac:dyDescent="0.2">
      <c r="B3314" s="404"/>
      <c r="C3314" s="404"/>
      <c r="D3314" s="404"/>
      <c r="E3314" s="404"/>
      <c r="F3314" s="404"/>
      <c r="G3314" s="404"/>
      <c r="H3314" s="404"/>
    </row>
    <row r="3315" spans="2:8" x14ac:dyDescent="0.2">
      <c r="B3315" s="404"/>
      <c r="C3315" s="404"/>
      <c r="D3315" s="404"/>
      <c r="E3315" s="404"/>
      <c r="F3315" s="404"/>
      <c r="G3315" s="404"/>
      <c r="H3315" s="404"/>
    </row>
    <row r="3316" spans="2:8" x14ac:dyDescent="0.2">
      <c r="B3316" s="404"/>
      <c r="C3316" s="404"/>
      <c r="D3316" s="404"/>
      <c r="E3316" s="404"/>
      <c r="F3316" s="404"/>
      <c r="G3316" s="404"/>
      <c r="H3316" s="404"/>
    </row>
    <row r="3317" spans="2:8" x14ac:dyDescent="0.2">
      <c r="B3317" s="404"/>
      <c r="C3317" s="404"/>
      <c r="D3317" s="404"/>
      <c r="E3317" s="404"/>
      <c r="F3317" s="404"/>
      <c r="G3317" s="404"/>
      <c r="H3317" s="404"/>
    </row>
    <row r="3318" spans="2:8" x14ac:dyDescent="0.2">
      <c r="B3318" s="404"/>
      <c r="C3318" s="404"/>
      <c r="D3318" s="404"/>
      <c r="E3318" s="404"/>
      <c r="F3318" s="404"/>
      <c r="G3318" s="404"/>
      <c r="H3318" s="404"/>
    </row>
    <row r="3319" spans="2:8" x14ac:dyDescent="0.2">
      <c r="B3319" s="404"/>
      <c r="C3319" s="404"/>
      <c r="D3319" s="404"/>
      <c r="E3319" s="404"/>
      <c r="F3319" s="404"/>
      <c r="G3319" s="404"/>
      <c r="H3319" s="404"/>
    </row>
    <row r="3320" spans="2:8" x14ac:dyDescent="0.2">
      <c r="B3320" s="404"/>
      <c r="C3320" s="404"/>
      <c r="D3320" s="404"/>
      <c r="E3320" s="404"/>
      <c r="F3320" s="404"/>
      <c r="G3320" s="404"/>
      <c r="H3320" s="404"/>
    </row>
    <row r="3321" spans="2:8" x14ac:dyDescent="0.2">
      <c r="B3321" s="404"/>
      <c r="C3321" s="404"/>
      <c r="D3321" s="404"/>
      <c r="E3321" s="404"/>
      <c r="F3321" s="404"/>
      <c r="G3321" s="404"/>
      <c r="H3321" s="404"/>
    </row>
    <row r="3322" spans="2:8" x14ac:dyDescent="0.2">
      <c r="B3322" s="404"/>
      <c r="C3322" s="404"/>
      <c r="D3322" s="404"/>
      <c r="E3322" s="404"/>
      <c r="F3322" s="404"/>
      <c r="G3322" s="404"/>
      <c r="H3322" s="404"/>
    </row>
    <row r="3323" spans="2:8" x14ac:dyDescent="0.2">
      <c r="B3323" s="404"/>
      <c r="C3323" s="404"/>
      <c r="D3323" s="404"/>
      <c r="E3323" s="404"/>
      <c r="F3323" s="404"/>
      <c r="G3323" s="404"/>
      <c r="H3323" s="404"/>
    </row>
    <row r="3324" spans="2:8" x14ac:dyDescent="0.2">
      <c r="B3324" s="404"/>
      <c r="C3324" s="404"/>
      <c r="D3324" s="404"/>
      <c r="E3324" s="404"/>
      <c r="F3324" s="404"/>
      <c r="G3324" s="404"/>
      <c r="H3324" s="404"/>
    </row>
    <row r="3325" spans="2:8" x14ac:dyDescent="0.2">
      <c r="B3325" s="404"/>
      <c r="C3325" s="404"/>
      <c r="D3325" s="404"/>
      <c r="E3325" s="404"/>
      <c r="F3325" s="404"/>
      <c r="G3325" s="404"/>
      <c r="H3325" s="404"/>
    </row>
    <row r="3326" spans="2:8" x14ac:dyDescent="0.2">
      <c r="B3326" s="404"/>
      <c r="C3326" s="404"/>
      <c r="D3326" s="404"/>
      <c r="E3326" s="404"/>
      <c r="F3326" s="404"/>
      <c r="G3326" s="404"/>
      <c r="H3326" s="404"/>
    </row>
    <row r="3327" spans="2:8" x14ac:dyDescent="0.2">
      <c r="B3327" s="404"/>
      <c r="C3327" s="404"/>
      <c r="D3327" s="404"/>
      <c r="E3327" s="404"/>
      <c r="F3327" s="404"/>
      <c r="G3327" s="404"/>
      <c r="H3327" s="404"/>
    </row>
    <row r="3328" spans="2:8" x14ac:dyDescent="0.2">
      <c r="B3328" s="404"/>
      <c r="C3328" s="404"/>
      <c r="D3328" s="404"/>
      <c r="E3328" s="404"/>
      <c r="F3328" s="404"/>
      <c r="G3328" s="404"/>
      <c r="H3328" s="404"/>
    </row>
    <row r="3329" spans="2:8" x14ac:dyDescent="0.2">
      <c r="B3329" s="404"/>
      <c r="C3329" s="404"/>
      <c r="D3329" s="404"/>
      <c r="E3329" s="404"/>
      <c r="F3329" s="404"/>
      <c r="G3329" s="404"/>
      <c r="H3329" s="404"/>
    </row>
    <row r="3330" spans="2:8" x14ac:dyDescent="0.2">
      <c r="B3330" s="404"/>
      <c r="C3330" s="404"/>
      <c r="D3330" s="404"/>
      <c r="E3330" s="404"/>
      <c r="F3330" s="404"/>
      <c r="G3330" s="404"/>
      <c r="H3330" s="404"/>
    </row>
    <row r="3331" spans="2:8" x14ac:dyDescent="0.2">
      <c r="B3331" s="404"/>
      <c r="C3331" s="404"/>
      <c r="D3331" s="404"/>
      <c r="E3331" s="404"/>
      <c r="F3331" s="404"/>
      <c r="G3331" s="404"/>
      <c r="H3331" s="404"/>
    </row>
    <row r="3332" spans="2:8" x14ac:dyDescent="0.2">
      <c r="B3332" s="404"/>
      <c r="C3332" s="404"/>
      <c r="D3332" s="404"/>
      <c r="E3332" s="404"/>
      <c r="F3332" s="404"/>
      <c r="G3332" s="404"/>
      <c r="H3332" s="404"/>
    </row>
    <row r="3333" spans="2:8" x14ac:dyDescent="0.2">
      <c r="B3333" s="404"/>
      <c r="C3333" s="404"/>
      <c r="D3333" s="404"/>
      <c r="E3333" s="404"/>
      <c r="F3333" s="404"/>
      <c r="G3333" s="404"/>
      <c r="H3333" s="404"/>
    </row>
    <row r="3334" spans="2:8" x14ac:dyDescent="0.2">
      <c r="B3334" s="404"/>
      <c r="C3334" s="404"/>
      <c r="D3334" s="404"/>
      <c r="E3334" s="404"/>
      <c r="F3334" s="404"/>
      <c r="G3334" s="404"/>
      <c r="H3334" s="404"/>
    </row>
    <row r="3335" spans="2:8" x14ac:dyDescent="0.2">
      <c r="B3335" s="404"/>
      <c r="C3335" s="404"/>
      <c r="D3335" s="404"/>
      <c r="E3335" s="404"/>
      <c r="F3335" s="404"/>
      <c r="G3335" s="404"/>
      <c r="H3335" s="404"/>
    </row>
    <row r="3336" spans="2:8" x14ac:dyDescent="0.2">
      <c r="B3336" s="404"/>
      <c r="C3336" s="404"/>
      <c r="D3336" s="404"/>
      <c r="E3336" s="404"/>
      <c r="F3336" s="404"/>
      <c r="G3336" s="404"/>
      <c r="H3336" s="404"/>
    </row>
    <row r="3337" spans="2:8" x14ac:dyDescent="0.2">
      <c r="B3337" s="404"/>
      <c r="C3337" s="404"/>
      <c r="D3337" s="404"/>
      <c r="E3337" s="404"/>
      <c r="F3337" s="404"/>
      <c r="G3337" s="404"/>
      <c r="H3337" s="404"/>
    </row>
    <row r="3338" spans="2:8" x14ac:dyDescent="0.2">
      <c r="B3338" s="404"/>
      <c r="C3338" s="404"/>
      <c r="D3338" s="404"/>
      <c r="E3338" s="404"/>
      <c r="F3338" s="404"/>
      <c r="G3338" s="404"/>
      <c r="H3338" s="404"/>
    </row>
    <row r="3339" spans="2:8" x14ac:dyDescent="0.2">
      <c r="B3339" s="404"/>
      <c r="C3339" s="404"/>
      <c r="D3339" s="404"/>
      <c r="E3339" s="404"/>
      <c r="F3339" s="404"/>
      <c r="G3339" s="404"/>
      <c r="H3339" s="404"/>
    </row>
    <row r="3340" spans="2:8" x14ac:dyDescent="0.2">
      <c r="B3340" s="404"/>
      <c r="C3340" s="404"/>
      <c r="D3340" s="404"/>
      <c r="E3340" s="404"/>
      <c r="F3340" s="404"/>
      <c r="G3340" s="404"/>
      <c r="H3340" s="404"/>
    </row>
    <row r="3341" spans="2:8" x14ac:dyDescent="0.2">
      <c r="B3341" s="404"/>
      <c r="C3341" s="404"/>
      <c r="D3341" s="404"/>
      <c r="E3341" s="404"/>
      <c r="F3341" s="404"/>
      <c r="G3341" s="404"/>
      <c r="H3341" s="404"/>
    </row>
    <row r="3342" spans="2:8" x14ac:dyDescent="0.2">
      <c r="B3342" s="404"/>
      <c r="C3342" s="404"/>
      <c r="D3342" s="404"/>
      <c r="E3342" s="404"/>
      <c r="F3342" s="404"/>
      <c r="G3342" s="404"/>
      <c r="H3342" s="404"/>
    </row>
    <row r="3343" spans="2:8" x14ac:dyDescent="0.2">
      <c r="B3343" s="404"/>
      <c r="C3343" s="404"/>
      <c r="D3343" s="404"/>
      <c r="E3343" s="404"/>
      <c r="F3343" s="404"/>
      <c r="G3343" s="404"/>
      <c r="H3343" s="404"/>
    </row>
    <row r="3344" spans="2:8" x14ac:dyDescent="0.2">
      <c r="B3344" s="404"/>
      <c r="C3344" s="404"/>
      <c r="D3344" s="404"/>
      <c r="E3344" s="404"/>
      <c r="F3344" s="404"/>
      <c r="G3344" s="404"/>
      <c r="H3344" s="404"/>
    </row>
    <row r="3345" spans="2:8" x14ac:dyDescent="0.2">
      <c r="B3345" s="404"/>
      <c r="C3345" s="404"/>
      <c r="D3345" s="404"/>
      <c r="E3345" s="404"/>
      <c r="F3345" s="404"/>
      <c r="G3345" s="404"/>
      <c r="H3345" s="404"/>
    </row>
    <row r="3346" spans="2:8" x14ac:dyDescent="0.2">
      <c r="B3346" s="404"/>
      <c r="C3346" s="404"/>
      <c r="D3346" s="404"/>
      <c r="E3346" s="404"/>
      <c r="F3346" s="404"/>
      <c r="G3346" s="404"/>
      <c r="H3346" s="404"/>
    </row>
    <row r="3347" spans="2:8" x14ac:dyDescent="0.2">
      <c r="B3347" s="404"/>
      <c r="C3347" s="404"/>
      <c r="D3347" s="404"/>
      <c r="E3347" s="404"/>
      <c r="F3347" s="404"/>
      <c r="G3347" s="404"/>
      <c r="H3347" s="404"/>
    </row>
    <row r="3348" spans="2:8" x14ac:dyDescent="0.2">
      <c r="B3348" s="404"/>
      <c r="C3348" s="404"/>
      <c r="D3348" s="404"/>
      <c r="E3348" s="404"/>
      <c r="F3348" s="404"/>
      <c r="G3348" s="404"/>
      <c r="H3348" s="404"/>
    </row>
    <row r="3349" spans="2:8" x14ac:dyDescent="0.2">
      <c r="B3349" s="404"/>
      <c r="C3349" s="404"/>
      <c r="D3349" s="404"/>
      <c r="E3349" s="404"/>
      <c r="F3349" s="404"/>
      <c r="G3349" s="404"/>
      <c r="H3349" s="404"/>
    </row>
    <row r="3350" spans="2:8" x14ac:dyDescent="0.2">
      <c r="B3350" s="404"/>
      <c r="C3350" s="404"/>
      <c r="D3350" s="404"/>
      <c r="E3350" s="404"/>
      <c r="F3350" s="404"/>
      <c r="G3350" s="404"/>
      <c r="H3350" s="404"/>
    </row>
    <row r="3351" spans="2:8" x14ac:dyDescent="0.2">
      <c r="B3351" s="404"/>
      <c r="C3351" s="404"/>
      <c r="D3351" s="404"/>
      <c r="E3351" s="404"/>
      <c r="F3351" s="404"/>
      <c r="G3351" s="404"/>
      <c r="H3351" s="404"/>
    </row>
    <row r="3352" spans="2:8" x14ac:dyDescent="0.2">
      <c r="B3352" s="404"/>
      <c r="C3352" s="404"/>
      <c r="D3352" s="404"/>
      <c r="E3352" s="404"/>
      <c r="F3352" s="404"/>
      <c r="G3352" s="404"/>
      <c r="H3352" s="404"/>
    </row>
    <row r="3353" spans="2:8" x14ac:dyDescent="0.2">
      <c r="B3353" s="404"/>
      <c r="C3353" s="404"/>
      <c r="D3353" s="404"/>
      <c r="E3353" s="404"/>
      <c r="F3353" s="404"/>
      <c r="G3353" s="404"/>
      <c r="H3353" s="404"/>
    </row>
    <row r="3354" spans="2:8" x14ac:dyDescent="0.2">
      <c r="B3354" s="404"/>
      <c r="C3354" s="404"/>
      <c r="D3354" s="404"/>
      <c r="E3354" s="404"/>
      <c r="F3354" s="404"/>
      <c r="G3354" s="404"/>
      <c r="H3354" s="404"/>
    </row>
    <row r="3355" spans="2:8" x14ac:dyDescent="0.2">
      <c r="B3355" s="404"/>
      <c r="C3355" s="404"/>
      <c r="D3355" s="404"/>
      <c r="E3355" s="404"/>
      <c r="F3355" s="404"/>
      <c r="G3355" s="404"/>
      <c r="H3355" s="404"/>
    </row>
    <row r="3356" spans="2:8" x14ac:dyDescent="0.2">
      <c r="B3356" s="404"/>
      <c r="C3356" s="404"/>
      <c r="D3356" s="404"/>
      <c r="E3356" s="404"/>
      <c r="F3356" s="404"/>
      <c r="G3356" s="404"/>
      <c r="H3356" s="404"/>
    </row>
    <row r="3357" spans="2:8" x14ac:dyDescent="0.2">
      <c r="B3357" s="404"/>
      <c r="C3357" s="404"/>
      <c r="D3357" s="404"/>
      <c r="E3357" s="404"/>
      <c r="F3357" s="404"/>
      <c r="G3357" s="404"/>
      <c r="H3357" s="404"/>
    </row>
    <row r="3358" spans="2:8" x14ac:dyDescent="0.2">
      <c r="B3358" s="404"/>
      <c r="C3358" s="404"/>
      <c r="D3358" s="404"/>
      <c r="E3358" s="404"/>
      <c r="F3358" s="404"/>
      <c r="G3358" s="404"/>
      <c r="H3358" s="404"/>
    </row>
    <row r="3359" spans="2:8" x14ac:dyDescent="0.2">
      <c r="B3359" s="404"/>
      <c r="C3359" s="404"/>
      <c r="D3359" s="404"/>
      <c r="E3359" s="404"/>
      <c r="F3359" s="404"/>
      <c r="G3359" s="404"/>
      <c r="H3359" s="404"/>
    </row>
    <row r="3360" spans="2:8" x14ac:dyDescent="0.2">
      <c r="B3360" s="404"/>
      <c r="C3360" s="404"/>
      <c r="D3360" s="404"/>
      <c r="E3360" s="404"/>
      <c r="F3360" s="404"/>
      <c r="G3360" s="404"/>
      <c r="H3360" s="404"/>
    </row>
    <row r="3361" spans="2:8" x14ac:dyDescent="0.2">
      <c r="B3361" s="404"/>
      <c r="C3361" s="404"/>
      <c r="D3361" s="404"/>
      <c r="E3361" s="404"/>
      <c r="F3361" s="404"/>
      <c r="G3361" s="404"/>
      <c r="H3361" s="404"/>
    </row>
    <row r="3362" spans="2:8" x14ac:dyDescent="0.2">
      <c r="B3362" s="404"/>
      <c r="C3362" s="404"/>
      <c r="D3362" s="404"/>
      <c r="E3362" s="404"/>
      <c r="F3362" s="404"/>
      <c r="G3362" s="404"/>
      <c r="H3362" s="404"/>
    </row>
    <row r="3363" spans="2:8" x14ac:dyDescent="0.2">
      <c r="B3363" s="404"/>
      <c r="C3363" s="404"/>
      <c r="D3363" s="404"/>
      <c r="E3363" s="404"/>
      <c r="F3363" s="404"/>
      <c r="G3363" s="404"/>
      <c r="H3363" s="404"/>
    </row>
    <row r="3364" spans="2:8" x14ac:dyDescent="0.2">
      <c r="B3364" s="404"/>
      <c r="C3364" s="404"/>
      <c r="D3364" s="404"/>
      <c r="E3364" s="404"/>
      <c r="F3364" s="404"/>
      <c r="G3364" s="404"/>
      <c r="H3364" s="404"/>
    </row>
    <row r="3365" spans="2:8" x14ac:dyDescent="0.2">
      <c r="B3365" s="404"/>
      <c r="C3365" s="404"/>
      <c r="D3365" s="404"/>
      <c r="E3365" s="404"/>
      <c r="F3365" s="404"/>
      <c r="G3365" s="404"/>
      <c r="H3365" s="404"/>
    </row>
    <row r="3366" spans="2:8" x14ac:dyDescent="0.2">
      <c r="B3366" s="404"/>
      <c r="C3366" s="404"/>
      <c r="D3366" s="404"/>
      <c r="E3366" s="404"/>
      <c r="F3366" s="404"/>
      <c r="G3366" s="404"/>
      <c r="H3366" s="404"/>
    </row>
    <row r="3367" spans="2:8" x14ac:dyDescent="0.2">
      <c r="B3367" s="404"/>
      <c r="C3367" s="404"/>
      <c r="D3367" s="404"/>
      <c r="E3367" s="404"/>
      <c r="F3367" s="404"/>
      <c r="G3367" s="404"/>
      <c r="H3367" s="404"/>
    </row>
    <row r="3368" spans="2:8" x14ac:dyDescent="0.2">
      <c r="B3368" s="404"/>
      <c r="C3368" s="404"/>
      <c r="D3368" s="404"/>
      <c r="E3368" s="404"/>
      <c r="F3368" s="404"/>
      <c r="G3368" s="404"/>
      <c r="H3368" s="404"/>
    </row>
    <row r="3369" spans="2:8" x14ac:dyDescent="0.2">
      <c r="B3369" s="404"/>
      <c r="C3369" s="404"/>
      <c r="D3369" s="404"/>
      <c r="E3369" s="404"/>
      <c r="F3369" s="404"/>
      <c r="G3369" s="404"/>
      <c r="H3369" s="404"/>
    </row>
    <row r="3370" spans="2:8" x14ac:dyDescent="0.2">
      <c r="B3370" s="404"/>
      <c r="C3370" s="404"/>
      <c r="D3370" s="404"/>
      <c r="E3370" s="404"/>
      <c r="F3370" s="404"/>
      <c r="G3370" s="404"/>
      <c r="H3370" s="404"/>
    </row>
    <row r="3371" spans="2:8" x14ac:dyDescent="0.2">
      <c r="B3371" s="404"/>
      <c r="C3371" s="404"/>
      <c r="D3371" s="404"/>
      <c r="E3371" s="404"/>
      <c r="F3371" s="404"/>
      <c r="G3371" s="404"/>
      <c r="H3371" s="404"/>
    </row>
    <row r="3372" spans="2:8" x14ac:dyDescent="0.2">
      <c r="B3372" s="404"/>
      <c r="C3372" s="404"/>
      <c r="D3372" s="404"/>
      <c r="E3372" s="404"/>
      <c r="F3372" s="404"/>
      <c r="G3372" s="404"/>
      <c r="H3372" s="404"/>
    </row>
    <row r="3373" spans="2:8" x14ac:dyDescent="0.2">
      <c r="B3373" s="404"/>
      <c r="C3373" s="404"/>
      <c r="D3373" s="404"/>
      <c r="E3373" s="404"/>
      <c r="F3373" s="404"/>
      <c r="G3373" s="404"/>
      <c r="H3373" s="404"/>
    </row>
    <row r="3374" spans="2:8" x14ac:dyDescent="0.2">
      <c r="B3374" s="404"/>
      <c r="C3374" s="404"/>
      <c r="D3374" s="404"/>
      <c r="E3374" s="404"/>
      <c r="F3374" s="404"/>
      <c r="G3374" s="404"/>
      <c r="H3374" s="404"/>
    </row>
    <row r="3375" spans="2:8" x14ac:dyDescent="0.2">
      <c r="B3375" s="404"/>
      <c r="C3375" s="404"/>
      <c r="D3375" s="404"/>
      <c r="E3375" s="404"/>
      <c r="F3375" s="404"/>
      <c r="G3375" s="404"/>
      <c r="H3375" s="404"/>
    </row>
    <row r="3376" spans="2:8" x14ac:dyDescent="0.2">
      <c r="B3376" s="404"/>
      <c r="C3376" s="404"/>
      <c r="D3376" s="404"/>
      <c r="E3376" s="404"/>
      <c r="F3376" s="404"/>
      <c r="G3376" s="404"/>
      <c r="H3376" s="404"/>
    </row>
    <row r="3377" spans="2:8" x14ac:dyDescent="0.2">
      <c r="B3377" s="404"/>
      <c r="C3377" s="404"/>
      <c r="D3377" s="404"/>
      <c r="E3377" s="404"/>
      <c r="F3377" s="404"/>
      <c r="G3377" s="404"/>
      <c r="H3377" s="404"/>
    </row>
    <row r="3378" spans="2:8" x14ac:dyDescent="0.2">
      <c r="B3378" s="404"/>
      <c r="C3378" s="404"/>
      <c r="D3378" s="404"/>
      <c r="E3378" s="404"/>
      <c r="F3378" s="404"/>
      <c r="G3378" s="404"/>
      <c r="H3378" s="404"/>
    </row>
    <row r="3379" spans="2:8" x14ac:dyDescent="0.2">
      <c r="B3379" s="404"/>
      <c r="C3379" s="404"/>
      <c r="D3379" s="404"/>
      <c r="E3379" s="404"/>
      <c r="F3379" s="404"/>
      <c r="G3379" s="404"/>
      <c r="H3379" s="404"/>
    </row>
    <row r="3380" spans="2:8" x14ac:dyDescent="0.2">
      <c r="B3380" s="404"/>
      <c r="C3380" s="404"/>
      <c r="D3380" s="404"/>
      <c r="E3380" s="404"/>
      <c r="F3380" s="404"/>
      <c r="G3380" s="404"/>
      <c r="H3380" s="404"/>
    </row>
    <row r="3381" spans="2:8" x14ac:dyDescent="0.2">
      <c r="B3381" s="404"/>
      <c r="C3381" s="404"/>
      <c r="D3381" s="404"/>
      <c r="E3381" s="404"/>
      <c r="F3381" s="404"/>
      <c r="G3381" s="404"/>
      <c r="H3381" s="404"/>
    </row>
    <row r="3382" spans="2:8" x14ac:dyDescent="0.2">
      <c r="B3382" s="404"/>
      <c r="C3382" s="404"/>
      <c r="D3382" s="404"/>
      <c r="E3382" s="404"/>
      <c r="F3382" s="404"/>
      <c r="G3382" s="404"/>
      <c r="H3382" s="404"/>
    </row>
    <row r="3383" spans="2:8" x14ac:dyDescent="0.2">
      <c r="B3383" s="404"/>
      <c r="C3383" s="404"/>
      <c r="D3383" s="404"/>
      <c r="E3383" s="404"/>
      <c r="F3383" s="404"/>
      <c r="G3383" s="404"/>
      <c r="H3383" s="404"/>
    </row>
    <row r="3384" spans="2:8" x14ac:dyDescent="0.2">
      <c r="B3384" s="404"/>
      <c r="C3384" s="404"/>
      <c r="D3384" s="404"/>
      <c r="E3384" s="404"/>
      <c r="F3384" s="404"/>
      <c r="G3384" s="404"/>
      <c r="H3384" s="404"/>
    </row>
    <row r="3385" spans="2:8" x14ac:dyDescent="0.2">
      <c r="B3385" s="404"/>
      <c r="C3385" s="404"/>
      <c r="D3385" s="404"/>
      <c r="E3385" s="404"/>
      <c r="F3385" s="404"/>
      <c r="G3385" s="404"/>
      <c r="H3385" s="404"/>
    </row>
    <row r="3386" spans="2:8" x14ac:dyDescent="0.2">
      <c r="B3386" s="404"/>
      <c r="C3386" s="404"/>
      <c r="D3386" s="404"/>
      <c r="E3386" s="404"/>
      <c r="F3386" s="404"/>
      <c r="G3386" s="404"/>
      <c r="H3386" s="404"/>
    </row>
    <row r="3387" spans="2:8" x14ac:dyDescent="0.2">
      <c r="B3387" s="404"/>
      <c r="C3387" s="404"/>
      <c r="D3387" s="404"/>
      <c r="E3387" s="404"/>
      <c r="F3387" s="404"/>
      <c r="G3387" s="404"/>
      <c r="H3387" s="404"/>
    </row>
    <row r="3388" spans="2:8" x14ac:dyDescent="0.2">
      <c r="B3388" s="404"/>
      <c r="C3388" s="404"/>
      <c r="D3388" s="404"/>
      <c r="E3388" s="404"/>
      <c r="F3388" s="404"/>
      <c r="G3388" s="404"/>
      <c r="H3388" s="404"/>
    </row>
    <row r="3389" spans="2:8" x14ac:dyDescent="0.2">
      <c r="B3389" s="404"/>
      <c r="C3389" s="404"/>
      <c r="D3389" s="404"/>
      <c r="E3389" s="404"/>
      <c r="F3389" s="404"/>
      <c r="G3389" s="404"/>
      <c r="H3389" s="404"/>
    </row>
    <row r="3390" spans="2:8" x14ac:dyDescent="0.2">
      <c r="B3390" s="404"/>
      <c r="C3390" s="404"/>
      <c r="D3390" s="404"/>
      <c r="E3390" s="404"/>
      <c r="F3390" s="404"/>
      <c r="G3390" s="404"/>
      <c r="H3390" s="404"/>
    </row>
    <row r="3391" spans="2:8" x14ac:dyDescent="0.2">
      <c r="B3391" s="404"/>
      <c r="C3391" s="404"/>
      <c r="D3391" s="404"/>
      <c r="E3391" s="404"/>
      <c r="F3391" s="404"/>
      <c r="G3391" s="404"/>
      <c r="H3391" s="404"/>
    </row>
    <row r="3392" spans="2:8" x14ac:dyDescent="0.2">
      <c r="B3392" s="404"/>
      <c r="C3392" s="404"/>
      <c r="D3392" s="404"/>
      <c r="E3392" s="404"/>
      <c r="F3392" s="404"/>
      <c r="G3392" s="404"/>
      <c r="H3392" s="404"/>
    </row>
    <row r="3393" spans="2:8" x14ac:dyDescent="0.2">
      <c r="B3393" s="404"/>
      <c r="C3393" s="404"/>
      <c r="D3393" s="404"/>
      <c r="E3393" s="404"/>
      <c r="F3393" s="404"/>
      <c r="G3393" s="404"/>
      <c r="H3393" s="404"/>
    </row>
    <row r="3394" spans="2:8" x14ac:dyDescent="0.2">
      <c r="B3394" s="404"/>
      <c r="C3394" s="404"/>
      <c r="D3394" s="404"/>
      <c r="E3394" s="404"/>
      <c r="F3394" s="404"/>
      <c r="G3394" s="404"/>
      <c r="H3394" s="404"/>
    </row>
    <row r="3395" spans="2:8" x14ac:dyDescent="0.2">
      <c r="B3395" s="404"/>
      <c r="C3395" s="404"/>
      <c r="D3395" s="404"/>
      <c r="E3395" s="404"/>
      <c r="F3395" s="404"/>
      <c r="G3395" s="404"/>
      <c r="H3395" s="404"/>
    </row>
    <row r="3396" spans="2:8" x14ac:dyDescent="0.2">
      <c r="B3396" s="404"/>
      <c r="C3396" s="404"/>
      <c r="D3396" s="404"/>
      <c r="E3396" s="404"/>
      <c r="F3396" s="404"/>
      <c r="G3396" s="404"/>
      <c r="H3396" s="404"/>
    </row>
    <row r="3397" spans="2:8" x14ac:dyDescent="0.2">
      <c r="B3397" s="404"/>
      <c r="C3397" s="404"/>
      <c r="D3397" s="404"/>
      <c r="E3397" s="404"/>
      <c r="F3397" s="404"/>
      <c r="G3397" s="404"/>
      <c r="H3397" s="404"/>
    </row>
    <row r="3398" spans="2:8" x14ac:dyDescent="0.2">
      <c r="B3398" s="404"/>
      <c r="C3398" s="404"/>
      <c r="D3398" s="404"/>
      <c r="E3398" s="404"/>
      <c r="F3398" s="404"/>
      <c r="G3398" s="404"/>
      <c r="H3398" s="404"/>
    </row>
    <row r="3399" spans="2:8" x14ac:dyDescent="0.2">
      <c r="B3399" s="404"/>
      <c r="C3399" s="404"/>
      <c r="D3399" s="404"/>
      <c r="E3399" s="404"/>
      <c r="F3399" s="404"/>
      <c r="G3399" s="404"/>
      <c r="H3399" s="404"/>
    </row>
    <row r="3400" spans="2:8" x14ac:dyDescent="0.2">
      <c r="B3400" s="404"/>
      <c r="C3400" s="404"/>
      <c r="D3400" s="404"/>
      <c r="E3400" s="404"/>
      <c r="F3400" s="404"/>
      <c r="G3400" s="404"/>
      <c r="H3400" s="404"/>
    </row>
    <row r="3401" spans="2:8" x14ac:dyDescent="0.2">
      <c r="B3401" s="404"/>
      <c r="C3401" s="404"/>
      <c r="D3401" s="404"/>
      <c r="E3401" s="404"/>
      <c r="F3401" s="404"/>
      <c r="G3401" s="404"/>
      <c r="H3401" s="404"/>
    </row>
    <row r="3402" spans="2:8" x14ac:dyDescent="0.2">
      <c r="B3402" s="404"/>
      <c r="C3402" s="404"/>
      <c r="D3402" s="404"/>
      <c r="E3402" s="404"/>
      <c r="F3402" s="404"/>
      <c r="G3402" s="404"/>
      <c r="H3402" s="404"/>
    </row>
    <row r="3403" spans="2:8" x14ac:dyDescent="0.2">
      <c r="B3403" s="404"/>
      <c r="C3403" s="404"/>
      <c r="D3403" s="404"/>
      <c r="E3403" s="404"/>
      <c r="F3403" s="404"/>
      <c r="G3403" s="404"/>
      <c r="H3403" s="404"/>
    </row>
    <row r="3404" spans="2:8" x14ac:dyDescent="0.2">
      <c r="B3404" s="404"/>
      <c r="C3404" s="404"/>
      <c r="D3404" s="404"/>
      <c r="E3404" s="404"/>
      <c r="F3404" s="404"/>
      <c r="G3404" s="404"/>
      <c r="H3404" s="404"/>
    </row>
    <row r="3405" spans="2:8" x14ac:dyDescent="0.2">
      <c r="B3405" s="404"/>
      <c r="C3405" s="404"/>
      <c r="D3405" s="404"/>
      <c r="E3405" s="404"/>
      <c r="F3405" s="404"/>
      <c r="G3405" s="404"/>
      <c r="H3405" s="404"/>
    </row>
    <row r="3406" spans="2:8" x14ac:dyDescent="0.2">
      <c r="B3406" s="404"/>
      <c r="C3406" s="404"/>
      <c r="D3406" s="404"/>
      <c r="E3406" s="404"/>
      <c r="F3406" s="404"/>
      <c r="G3406" s="404"/>
      <c r="H3406" s="404"/>
    </row>
    <row r="3407" spans="2:8" x14ac:dyDescent="0.2">
      <c r="B3407" s="404"/>
      <c r="C3407" s="404"/>
      <c r="D3407" s="404"/>
      <c r="E3407" s="404"/>
      <c r="F3407" s="404"/>
      <c r="G3407" s="404"/>
      <c r="H3407" s="404"/>
    </row>
    <row r="3408" spans="2:8" x14ac:dyDescent="0.2">
      <c r="B3408" s="404"/>
      <c r="C3408" s="404"/>
      <c r="D3408" s="404"/>
      <c r="E3408" s="404"/>
      <c r="F3408" s="404"/>
      <c r="G3408" s="404"/>
      <c r="H3408" s="404"/>
    </row>
    <row r="3409" spans="2:8" x14ac:dyDescent="0.2">
      <c r="B3409" s="404"/>
      <c r="C3409" s="404"/>
      <c r="D3409" s="404"/>
      <c r="E3409" s="404"/>
      <c r="F3409" s="404"/>
      <c r="G3409" s="404"/>
      <c r="H3409" s="404"/>
    </row>
    <row r="3410" spans="2:8" x14ac:dyDescent="0.2">
      <c r="B3410" s="404"/>
      <c r="C3410" s="404"/>
      <c r="D3410" s="404"/>
      <c r="E3410" s="404"/>
      <c r="F3410" s="404"/>
      <c r="G3410" s="404"/>
      <c r="H3410" s="404"/>
    </row>
    <row r="3411" spans="2:8" x14ac:dyDescent="0.2">
      <c r="B3411" s="404"/>
      <c r="C3411" s="404"/>
      <c r="D3411" s="404"/>
      <c r="E3411" s="404"/>
      <c r="F3411" s="404"/>
      <c r="G3411" s="404"/>
      <c r="H3411" s="404"/>
    </row>
    <row r="3412" spans="2:8" x14ac:dyDescent="0.2">
      <c r="B3412" s="404"/>
      <c r="C3412" s="404"/>
      <c r="D3412" s="404"/>
      <c r="E3412" s="404"/>
      <c r="F3412" s="404"/>
      <c r="G3412" s="404"/>
      <c r="H3412" s="404"/>
    </row>
    <row r="3413" spans="2:8" x14ac:dyDescent="0.2">
      <c r="B3413" s="404"/>
      <c r="C3413" s="404"/>
      <c r="D3413" s="404"/>
      <c r="E3413" s="404"/>
      <c r="F3413" s="404"/>
      <c r="G3413" s="404"/>
      <c r="H3413" s="404"/>
    </row>
    <row r="3414" spans="2:8" x14ac:dyDescent="0.2">
      <c r="B3414" s="404"/>
      <c r="C3414" s="404"/>
      <c r="D3414" s="404"/>
      <c r="E3414" s="404"/>
      <c r="F3414" s="404"/>
      <c r="G3414" s="404"/>
      <c r="H3414" s="404"/>
    </row>
    <row r="3415" spans="2:8" x14ac:dyDescent="0.2">
      <c r="B3415" s="404"/>
      <c r="C3415" s="404"/>
      <c r="D3415" s="404"/>
      <c r="E3415" s="404"/>
      <c r="F3415" s="404"/>
      <c r="G3415" s="404"/>
      <c r="H3415" s="404"/>
    </row>
    <row r="3416" spans="2:8" x14ac:dyDescent="0.2">
      <c r="B3416" s="404"/>
      <c r="C3416" s="404"/>
      <c r="D3416" s="404"/>
      <c r="E3416" s="404"/>
      <c r="F3416" s="404"/>
      <c r="G3416" s="404"/>
      <c r="H3416" s="404"/>
    </row>
    <row r="3417" spans="2:8" x14ac:dyDescent="0.2">
      <c r="B3417" s="404"/>
      <c r="C3417" s="404"/>
      <c r="D3417" s="404"/>
      <c r="E3417" s="404"/>
      <c r="F3417" s="404"/>
      <c r="G3417" s="404"/>
      <c r="H3417" s="404"/>
    </row>
    <row r="3418" spans="2:8" x14ac:dyDescent="0.2">
      <c r="B3418" s="404"/>
      <c r="C3418" s="404"/>
      <c r="D3418" s="404"/>
      <c r="E3418" s="404"/>
      <c r="F3418" s="404"/>
      <c r="G3418" s="404"/>
      <c r="H3418" s="404"/>
    </row>
    <row r="3419" spans="2:8" x14ac:dyDescent="0.2">
      <c r="B3419" s="404"/>
      <c r="C3419" s="404"/>
      <c r="D3419" s="404"/>
      <c r="E3419" s="404"/>
      <c r="F3419" s="404"/>
      <c r="G3419" s="404"/>
      <c r="H3419" s="404"/>
    </row>
    <row r="3420" spans="2:8" x14ac:dyDescent="0.2">
      <c r="B3420" s="404"/>
      <c r="C3420" s="404"/>
      <c r="D3420" s="404"/>
      <c r="E3420" s="404"/>
      <c r="F3420" s="404"/>
      <c r="G3420" s="404"/>
      <c r="H3420" s="404"/>
    </row>
    <row r="3421" spans="2:8" x14ac:dyDescent="0.2">
      <c r="B3421" s="404"/>
      <c r="C3421" s="404"/>
      <c r="D3421" s="404"/>
      <c r="E3421" s="404"/>
      <c r="F3421" s="404"/>
      <c r="G3421" s="404"/>
      <c r="H3421" s="404"/>
    </row>
    <row r="3422" spans="2:8" x14ac:dyDescent="0.2">
      <c r="B3422" s="404"/>
      <c r="C3422" s="404"/>
      <c r="D3422" s="404"/>
      <c r="E3422" s="404"/>
      <c r="F3422" s="404"/>
      <c r="G3422" s="404"/>
      <c r="H3422" s="404"/>
    </row>
    <row r="3423" spans="2:8" x14ac:dyDescent="0.2">
      <c r="B3423" s="404"/>
      <c r="C3423" s="404"/>
      <c r="D3423" s="404"/>
      <c r="E3423" s="404"/>
      <c r="F3423" s="404"/>
      <c r="G3423" s="404"/>
      <c r="H3423" s="404"/>
    </row>
    <row r="3424" spans="2:8" x14ac:dyDescent="0.2">
      <c r="B3424" s="404"/>
      <c r="C3424" s="404"/>
      <c r="D3424" s="404"/>
      <c r="E3424" s="404"/>
      <c r="F3424" s="404"/>
      <c r="G3424" s="404"/>
      <c r="H3424" s="404"/>
    </row>
    <row r="3425" spans="2:8" x14ac:dyDescent="0.2">
      <c r="B3425" s="404"/>
      <c r="C3425" s="404"/>
      <c r="D3425" s="404"/>
      <c r="E3425" s="404"/>
      <c r="F3425" s="404"/>
      <c r="G3425" s="404"/>
      <c r="H3425" s="404"/>
    </row>
    <row r="3426" spans="2:8" x14ac:dyDescent="0.2">
      <c r="B3426" s="404"/>
      <c r="C3426" s="404"/>
      <c r="D3426" s="404"/>
      <c r="E3426" s="404"/>
      <c r="F3426" s="404"/>
      <c r="G3426" s="404"/>
      <c r="H3426" s="404"/>
    </row>
    <row r="3427" spans="2:8" x14ac:dyDescent="0.2">
      <c r="B3427" s="404"/>
      <c r="C3427" s="404"/>
      <c r="D3427" s="404"/>
      <c r="E3427" s="404"/>
      <c r="F3427" s="404"/>
      <c r="G3427" s="404"/>
      <c r="H3427" s="404"/>
    </row>
    <row r="3428" spans="2:8" x14ac:dyDescent="0.2">
      <c r="B3428" s="404"/>
      <c r="C3428" s="404"/>
      <c r="D3428" s="404"/>
      <c r="E3428" s="404"/>
      <c r="F3428" s="404"/>
      <c r="G3428" s="404"/>
      <c r="H3428" s="404"/>
    </row>
    <row r="3429" spans="2:8" x14ac:dyDescent="0.2">
      <c r="B3429" s="404"/>
      <c r="C3429" s="404"/>
      <c r="D3429" s="404"/>
      <c r="E3429" s="404"/>
      <c r="F3429" s="404"/>
      <c r="G3429" s="404"/>
      <c r="H3429" s="404"/>
    </row>
    <row r="3430" spans="2:8" x14ac:dyDescent="0.2">
      <c r="B3430" s="404"/>
      <c r="C3430" s="404"/>
      <c r="D3430" s="404"/>
      <c r="E3430" s="404"/>
      <c r="F3430" s="404"/>
      <c r="G3430" s="404"/>
      <c r="H3430" s="404"/>
    </row>
    <row r="3431" spans="2:8" x14ac:dyDescent="0.2">
      <c r="B3431" s="404"/>
      <c r="C3431" s="404"/>
      <c r="D3431" s="404"/>
      <c r="E3431" s="404"/>
      <c r="F3431" s="404"/>
      <c r="G3431" s="404"/>
      <c r="H3431" s="404"/>
    </row>
    <row r="3432" spans="2:8" x14ac:dyDescent="0.2">
      <c r="B3432" s="404"/>
      <c r="C3432" s="404"/>
      <c r="D3432" s="404"/>
      <c r="E3432" s="404"/>
      <c r="F3432" s="404"/>
      <c r="G3432" s="404"/>
      <c r="H3432" s="404"/>
    </row>
    <row r="3433" spans="2:8" x14ac:dyDescent="0.2">
      <c r="B3433" s="404"/>
      <c r="C3433" s="404"/>
      <c r="D3433" s="404"/>
      <c r="E3433" s="404"/>
      <c r="F3433" s="404"/>
      <c r="G3433" s="404"/>
      <c r="H3433" s="404"/>
    </row>
    <row r="3434" spans="2:8" x14ac:dyDescent="0.2">
      <c r="B3434" s="404"/>
      <c r="C3434" s="404"/>
      <c r="D3434" s="404"/>
      <c r="E3434" s="404"/>
      <c r="F3434" s="404"/>
      <c r="G3434" s="404"/>
      <c r="H3434" s="404"/>
    </row>
    <row r="3435" spans="2:8" x14ac:dyDescent="0.2">
      <c r="B3435" s="404"/>
      <c r="C3435" s="404"/>
      <c r="D3435" s="404"/>
      <c r="E3435" s="404"/>
      <c r="F3435" s="404"/>
      <c r="G3435" s="404"/>
      <c r="H3435" s="404"/>
    </row>
    <row r="3436" spans="2:8" x14ac:dyDescent="0.2">
      <c r="B3436" s="404"/>
      <c r="C3436" s="404"/>
      <c r="D3436" s="404"/>
      <c r="E3436" s="404"/>
      <c r="F3436" s="404"/>
      <c r="G3436" s="404"/>
      <c r="H3436" s="404"/>
    </row>
    <row r="3437" spans="2:8" x14ac:dyDescent="0.2">
      <c r="B3437" s="404"/>
      <c r="C3437" s="404"/>
      <c r="D3437" s="404"/>
      <c r="E3437" s="404"/>
      <c r="F3437" s="404"/>
      <c r="G3437" s="404"/>
      <c r="H3437" s="404"/>
    </row>
    <row r="3438" spans="2:8" x14ac:dyDescent="0.2">
      <c r="B3438" s="404"/>
      <c r="C3438" s="404"/>
      <c r="D3438" s="404"/>
      <c r="E3438" s="404"/>
      <c r="F3438" s="404"/>
      <c r="G3438" s="404"/>
      <c r="H3438" s="404"/>
    </row>
    <row r="3439" spans="2:8" x14ac:dyDescent="0.2">
      <c r="B3439" s="404"/>
      <c r="C3439" s="404"/>
      <c r="D3439" s="404"/>
      <c r="E3439" s="404"/>
      <c r="F3439" s="404"/>
      <c r="G3439" s="404"/>
      <c r="H3439" s="404"/>
    </row>
    <row r="3440" spans="2:8" x14ac:dyDescent="0.2">
      <c r="B3440" s="404"/>
      <c r="C3440" s="404"/>
      <c r="D3440" s="404"/>
      <c r="E3440" s="404"/>
      <c r="F3440" s="404"/>
      <c r="G3440" s="404"/>
      <c r="H3440" s="404"/>
    </row>
    <row r="3441" spans="2:8" x14ac:dyDescent="0.2">
      <c r="B3441" s="404"/>
      <c r="C3441" s="404"/>
      <c r="D3441" s="404"/>
      <c r="E3441" s="404"/>
      <c r="F3441" s="404"/>
      <c r="G3441" s="404"/>
      <c r="H3441" s="404"/>
    </row>
    <row r="3442" spans="2:8" x14ac:dyDescent="0.2">
      <c r="B3442" s="404"/>
      <c r="C3442" s="404"/>
      <c r="D3442" s="404"/>
      <c r="E3442" s="404"/>
      <c r="F3442" s="404"/>
      <c r="G3442" s="404"/>
      <c r="H3442" s="404"/>
    </row>
    <row r="3443" spans="2:8" x14ac:dyDescent="0.2">
      <c r="B3443" s="404"/>
      <c r="C3443" s="404"/>
      <c r="D3443" s="404"/>
      <c r="E3443" s="404"/>
      <c r="F3443" s="404"/>
      <c r="G3443" s="404"/>
      <c r="H3443" s="404"/>
    </row>
    <row r="3444" spans="2:8" x14ac:dyDescent="0.2">
      <c r="B3444" s="404"/>
      <c r="C3444" s="404"/>
      <c r="D3444" s="404"/>
      <c r="E3444" s="404"/>
      <c r="F3444" s="404"/>
      <c r="G3444" s="404"/>
      <c r="H3444" s="404"/>
    </row>
    <row r="3445" spans="2:8" x14ac:dyDescent="0.2">
      <c r="B3445" s="404"/>
      <c r="C3445" s="404"/>
      <c r="D3445" s="404"/>
      <c r="E3445" s="404"/>
      <c r="F3445" s="404"/>
      <c r="G3445" s="404"/>
      <c r="H3445" s="404"/>
    </row>
    <row r="3446" spans="2:8" x14ac:dyDescent="0.2">
      <c r="B3446" s="404"/>
      <c r="C3446" s="404"/>
      <c r="D3446" s="404"/>
      <c r="E3446" s="404"/>
      <c r="F3446" s="404"/>
      <c r="G3446" s="404"/>
      <c r="H3446" s="404"/>
    </row>
    <row r="3447" spans="2:8" x14ac:dyDescent="0.2">
      <c r="B3447" s="404"/>
      <c r="C3447" s="404"/>
      <c r="D3447" s="404"/>
      <c r="E3447" s="404"/>
      <c r="F3447" s="404"/>
      <c r="G3447" s="404"/>
      <c r="H3447" s="404"/>
    </row>
    <row r="3448" spans="2:8" x14ac:dyDescent="0.2">
      <c r="B3448" s="404"/>
      <c r="C3448" s="404"/>
      <c r="D3448" s="404"/>
      <c r="E3448" s="404"/>
      <c r="F3448" s="404"/>
      <c r="G3448" s="404"/>
      <c r="H3448" s="404"/>
    </row>
    <row r="3449" spans="2:8" x14ac:dyDescent="0.2">
      <c r="B3449" s="404"/>
      <c r="C3449" s="404"/>
      <c r="D3449" s="404"/>
      <c r="E3449" s="404"/>
      <c r="F3449" s="404"/>
      <c r="G3449" s="404"/>
      <c r="H3449" s="404"/>
    </row>
    <row r="3450" spans="2:8" x14ac:dyDescent="0.2">
      <c r="B3450" s="404"/>
      <c r="C3450" s="404"/>
      <c r="D3450" s="404"/>
      <c r="E3450" s="404"/>
      <c r="F3450" s="404"/>
      <c r="G3450" s="404"/>
      <c r="H3450" s="404"/>
    </row>
    <row r="3451" spans="2:8" x14ac:dyDescent="0.2">
      <c r="B3451" s="404"/>
      <c r="C3451" s="404"/>
      <c r="D3451" s="404"/>
      <c r="E3451" s="404"/>
      <c r="F3451" s="404"/>
      <c r="G3451" s="404"/>
      <c r="H3451" s="404"/>
    </row>
    <row r="3452" spans="2:8" x14ac:dyDescent="0.2">
      <c r="B3452" s="404"/>
      <c r="C3452" s="404"/>
      <c r="D3452" s="404"/>
      <c r="E3452" s="404"/>
      <c r="F3452" s="404"/>
      <c r="G3452" s="404"/>
      <c r="H3452" s="404"/>
    </row>
    <row r="3453" spans="2:8" x14ac:dyDescent="0.2">
      <c r="B3453" s="404"/>
      <c r="C3453" s="404"/>
      <c r="D3453" s="404"/>
      <c r="E3453" s="404"/>
      <c r="F3453" s="404"/>
      <c r="G3453" s="404"/>
      <c r="H3453" s="404"/>
    </row>
    <row r="3454" spans="2:8" x14ac:dyDescent="0.2">
      <c r="B3454" s="404"/>
      <c r="C3454" s="404"/>
      <c r="D3454" s="404"/>
      <c r="E3454" s="404"/>
      <c r="F3454" s="404"/>
      <c r="G3454" s="404"/>
      <c r="H3454" s="404"/>
    </row>
    <row r="3455" spans="2:8" x14ac:dyDescent="0.2">
      <c r="B3455" s="404"/>
      <c r="C3455" s="404"/>
      <c r="D3455" s="404"/>
      <c r="E3455" s="404"/>
      <c r="F3455" s="404"/>
      <c r="G3455" s="404"/>
      <c r="H3455" s="404"/>
    </row>
    <row r="3456" spans="2:8" x14ac:dyDescent="0.2">
      <c r="B3456" s="404"/>
      <c r="C3456" s="404"/>
      <c r="D3456" s="404"/>
      <c r="E3456" s="404"/>
      <c r="F3456" s="404"/>
      <c r="G3456" s="404"/>
      <c r="H3456" s="404"/>
    </row>
    <row r="3457" spans="2:8" x14ac:dyDescent="0.2">
      <c r="B3457" s="404"/>
      <c r="C3457" s="404"/>
      <c r="D3457" s="404"/>
      <c r="E3457" s="404"/>
      <c r="F3457" s="404"/>
      <c r="G3457" s="404"/>
      <c r="H3457" s="404"/>
    </row>
    <row r="3458" spans="2:8" x14ac:dyDescent="0.2">
      <c r="B3458" s="404"/>
      <c r="C3458" s="404"/>
      <c r="D3458" s="404"/>
      <c r="E3458" s="404"/>
      <c r="F3458" s="404"/>
      <c r="G3458" s="404"/>
      <c r="H3458" s="404"/>
    </row>
    <row r="3459" spans="2:8" x14ac:dyDescent="0.2">
      <c r="B3459" s="404"/>
      <c r="C3459" s="404"/>
      <c r="D3459" s="404"/>
      <c r="E3459" s="404"/>
      <c r="F3459" s="404"/>
      <c r="G3459" s="404"/>
      <c r="H3459" s="404"/>
    </row>
    <row r="3460" spans="2:8" x14ac:dyDescent="0.2">
      <c r="B3460" s="404"/>
      <c r="C3460" s="404"/>
      <c r="D3460" s="404"/>
      <c r="E3460" s="404"/>
      <c r="F3460" s="404"/>
      <c r="G3460" s="404"/>
      <c r="H3460" s="404"/>
    </row>
    <row r="3461" spans="2:8" x14ac:dyDescent="0.2">
      <c r="B3461" s="404"/>
      <c r="C3461" s="404"/>
      <c r="D3461" s="404"/>
      <c r="E3461" s="404"/>
      <c r="F3461" s="404"/>
      <c r="G3461" s="404"/>
      <c r="H3461" s="404"/>
    </row>
    <row r="3462" spans="2:8" x14ac:dyDescent="0.2">
      <c r="B3462" s="404"/>
      <c r="C3462" s="404"/>
      <c r="D3462" s="404"/>
      <c r="E3462" s="404"/>
      <c r="F3462" s="404"/>
      <c r="G3462" s="404"/>
      <c r="H3462" s="404"/>
    </row>
    <row r="3463" spans="2:8" x14ac:dyDescent="0.2">
      <c r="B3463" s="404"/>
      <c r="C3463" s="404"/>
      <c r="D3463" s="404"/>
      <c r="E3463" s="404"/>
      <c r="F3463" s="404"/>
      <c r="G3463" s="404"/>
      <c r="H3463" s="404"/>
    </row>
    <row r="3464" spans="2:8" x14ac:dyDescent="0.2">
      <c r="B3464" s="404"/>
      <c r="C3464" s="404"/>
      <c r="D3464" s="404"/>
      <c r="E3464" s="404"/>
      <c r="F3464" s="404"/>
      <c r="G3464" s="404"/>
      <c r="H3464" s="404"/>
    </row>
    <row r="3465" spans="2:8" x14ac:dyDescent="0.2">
      <c r="B3465" s="404"/>
      <c r="C3465" s="404"/>
      <c r="D3465" s="404"/>
      <c r="E3465" s="404"/>
      <c r="F3465" s="404"/>
      <c r="G3465" s="404"/>
      <c r="H3465" s="404"/>
    </row>
    <row r="3466" spans="2:8" x14ac:dyDescent="0.2">
      <c r="B3466" s="404"/>
      <c r="C3466" s="404"/>
      <c r="D3466" s="404"/>
      <c r="E3466" s="404"/>
      <c r="F3466" s="404"/>
      <c r="G3466" s="404"/>
      <c r="H3466" s="404"/>
    </row>
    <row r="3467" spans="2:8" x14ac:dyDescent="0.2">
      <c r="B3467" s="404"/>
      <c r="C3467" s="404"/>
      <c r="D3467" s="404"/>
      <c r="E3467" s="404"/>
      <c r="F3467" s="404"/>
      <c r="G3467" s="404"/>
      <c r="H3467" s="404"/>
    </row>
    <row r="3468" spans="2:8" x14ac:dyDescent="0.2">
      <c r="B3468" s="404"/>
      <c r="C3468" s="404"/>
      <c r="D3468" s="404"/>
      <c r="E3468" s="404"/>
      <c r="F3468" s="404"/>
      <c r="G3468" s="404"/>
      <c r="H3468" s="404"/>
    </row>
    <row r="3469" spans="2:8" x14ac:dyDescent="0.2">
      <c r="B3469" s="404"/>
      <c r="C3469" s="404"/>
      <c r="D3469" s="404"/>
      <c r="E3469" s="404"/>
      <c r="F3469" s="404"/>
      <c r="G3469" s="404"/>
      <c r="H3469" s="404"/>
    </row>
    <row r="3470" spans="2:8" x14ac:dyDescent="0.2">
      <c r="B3470" s="404"/>
      <c r="C3470" s="404"/>
      <c r="D3470" s="404"/>
      <c r="E3470" s="404"/>
      <c r="F3470" s="404"/>
      <c r="G3470" s="404"/>
      <c r="H3470" s="404"/>
    </row>
    <row r="3471" spans="2:8" x14ac:dyDescent="0.2">
      <c r="B3471" s="404"/>
      <c r="C3471" s="404"/>
      <c r="D3471" s="404"/>
      <c r="E3471" s="404"/>
      <c r="F3471" s="404"/>
      <c r="G3471" s="404"/>
      <c r="H3471" s="404"/>
    </row>
    <row r="3472" spans="2:8" x14ac:dyDescent="0.2">
      <c r="B3472" s="404"/>
      <c r="C3472" s="404"/>
      <c r="D3472" s="404"/>
      <c r="E3472" s="404"/>
      <c r="F3472" s="404"/>
      <c r="G3472" s="404"/>
      <c r="H3472" s="404"/>
    </row>
    <row r="3473" spans="2:8" x14ac:dyDescent="0.2">
      <c r="B3473" s="404"/>
      <c r="C3473" s="404"/>
      <c r="D3473" s="404"/>
      <c r="E3473" s="404"/>
      <c r="F3473" s="404"/>
      <c r="G3473" s="404"/>
      <c r="H3473" s="404"/>
    </row>
    <row r="3474" spans="2:8" x14ac:dyDescent="0.2">
      <c r="B3474" s="404"/>
      <c r="C3474" s="404"/>
      <c r="D3474" s="404"/>
      <c r="E3474" s="404"/>
      <c r="F3474" s="404"/>
      <c r="G3474" s="404"/>
      <c r="H3474" s="404"/>
    </row>
    <row r="3475" spans="2:8" x14ac:dyDescent="0.2">
      <c r="B3475" s="404"/>
      <c r="C3475" s="404"/>
      <c r="D3475" s="404"/>
      <c r="E3475" s="404"/>
      <c r="F3475" s="404"/>
      <c r="G3475" s="404"/>
      <c r="H3475" s="404"/>
    </row>
    <row r="3476" spans="2:8" x14ac:dyDescent="0.2">
      <c r="B3476" s="404"/>
      <c r="C3476" s="404"/>
      <c r="D3476" s="404"/>
      <c r="E3476" s="404"/>
      <c r="F3476" s="404"/>
      <c r="G3476" s="404"/>
      <c r="H3476" s="404"/>
    </row>
    <row r="3477" spans="2:8" x14ac:dyDescent="0.2">
      <c r="B3477" s="404"/>
      <c r="C3477" s="404"/>
      <c r="D3477" s="404"/>
      <c r="E3477" s="404"/>
      <c r="F3477" s="404"/>
      <c r="G3477" s="404"/>
      <c r="H3477" s="404"/>
    </row>
    <row r="3478" spans="2:8" x14ac:dyDescent="0.2">
      <c r="B3478" s="404"/>
      <c r="C3478" s="404"/>
      <c r="D3478" s="404"/>
      <c r="E3478" s="404"/>
      <c r="F3478" s="404"/>
      <c r="G3478" s="404"/>
      <c r="H3478" s="404"/>
    </row>
    <row r="3479" spans="2:8" x14ac:dyDescent="0.2">
      <c r="B3479" s="404"/>
      <c r="C3479" s="404"/>
      <c r="D3479" s="404"/>
      <c r="E3479" s="404"/>
      <c r="F3479" s="404"/>
      <c r="G3479" s="404"/>
      <c r="H3479" s="404"/>
    </row>
    <row r="3480" spans="2:8" x14ac:dyDescent="0.2">
      <c r="B3480" s="404"/>
      <c r="C3480" s="404"/>
      <c r="D3480" s="404"/>
      <c r="E3480" s="404"/>
      <c r="F3480" s="404"/>
      <c r="G3480" s="404"/>
      <c r="H3480" s="404"/>
    </row>
    <row r="3481" spans="2:8" x14ac:dyDescent="0.2">
      <c r="B3481" s="404"/>
      <c r="C3481" s="404"/>
      <c r="D3481" s="404"/>
      <c r="E3481" s="404"/>
      <c r="F3481" s="404"/>
      <c r="G3481" s="404"/>
      <c r="H3481" s="404"/>
    </row>
    <row r="3482" spans="2:8" x14ac:dyDescent="0.2">
      <c r="B3482" s="404"/>
      <c r="C3482" s="404"/>
      <c r="D3482" s="404"/>
      <c r="E3482" s="404"/>
      <c r="F3482" s="404"/>
      <c r="G3482" s="404"/>
      <c r="H3482" s="404"/>
    </row>
    <row r="3483" spans="2:8" x14ac:dyDescent="0.2">
      <c r="B3483" s="404"/>
      <c r="C3483" s="404"/>
      <c r="D3483" s="404"/>
      <c r="E3483" s="404"/>
      <c r="F3483" s="404"/>
      <c r="G3483" s="404"/>
      <c r="H3483" s="404"/>
    </row>
    <row r="3484" spans="2:8" x14ac:dyDescent="0.2">
      <c r="B3484" s="404"/>
      <c r="C3484" s="404"/>
      <c r="D3484" s="404"/>
      <c r="E3484" s="404"/>
      <c r="F3484" s="404"/>
      <c r="G3484" s="404"/>
      <c r="H3484" s="404"/>
    </row>
    <row r="3485" spans="2:8" x14ac:dyDescent="0.2">
      <c r="B3485" s="404"/>
      <c r="C3485" s="404"/>
      <c r="D3485" s="404"/>
      <c r="E3485" s="404"/>
      <c r="F3485" s="404"/>
      <c r="G3485" s="404"/>
      <c r="H3485" s="404"/>
    </row>
    <row r="3486" spans="2:8" x14ac:dyDescent="0.2">
      <c r="B3486" s="404"/>
      <c r="C3486" s="404"/>
      <c r="D3486" s="404"/>
      <c r="E3486" s="404"/>
      <c r="F3486" s="404"/>
      <c r="G3486" s="404"/>
      <c r="H3486" s="404"/>
    </row>
    <row r="3487" spans="2:8" x14ac:dyDescent="0.2">
      <c r="B3487" s="404"/>
      <c r="C3487" s="404"/>
      <c r="D3487" s="404"/>
      <c r="E3487" s="404"/>
      <c r="F3487" s="404"/>
      <c r="G3487" s="404"/>
      <c r="H3487" s="404"/>
    </row>
    <row r="3488" spans="2:8" x14ac:dyDescent="0.2">
      <c r="B3488" s="404"/>
      <c r="C3488" s="404"/>
      <c r="D3488" s="404"/>
      <c r="E3488" s="404"/>
      <c r="F3488" s="404"/>
      <c r="G3488" s="404"/>
      <c r="H3488" s="404"/>
    </row>
    <row r="3489" spans="2:8" x14ac:dyDescent="0.2">
      <c r="B3489" s="404"/>
      <c r="C3489" s="404"/>
      <c r="D3489" s="404"/>
      <c r="E3489" s="404"/>
      <c r="F3489" s="404"/>
      <c r="G3489" s="404"/>
      <c r="H3489" s="404"/>
    </row>
    <row r="3490" spans="2:8" x14ac:dyDescent="0.2">
      <c r="B3490" s="404"/>
      <c r="C3490" s="404"/>
      <c r="D3490" s="404"/>
      <c r="E3490" s="404"/>
      <c r="F3490" s="404"/>
      <c r="G3490" s="404"/>
      <c r="H3490" s="404"/>
    </row>
    <row r="3491" spans="2:8" x14ac:dyDescent="0.2">
      <c r="B3491" s="404"/>
      <c r="C3491" s="404"/>
      <c r="D3491" s="404"/>
      <c r="E3491" s="404"/>
      <c r="F3491" s="404"/>
      <c r="G3491" s="404"/>
      <c r="H3491" s="404"/>
    </row>
    <row r="3492" spans="2:8" x14ac:dyDescent="0.2">
      <c r="B3492" s="404"/>
      <c r="C3492" s="404"/>
      <c r="D3492" s="404"/>
      <c r="E3492" s="404"/>
      <c r="F3492" s="404"/>
      <c r="G3492" s="404"/>
      <c r="H3492" s="404"/>
    </row>
    <row r="3493" spans="2:8" x14ac:dyDescent="0.2">
      <c r="B3493" s="404"/>
      <c r="C3493" s="404"/>
      <c r="D3493" s="404"/>
      <c r="E3493" s="404"/>
      <c r="F3493" s="404"/>
      <c r="G3493" s="404"/>
      <c r="H3493" s="404"/>
    </row>
    <row r="3494" spans="2:8" x14ac:dyDescent="0.2">
      <c r="B3494" s="404"/>
      <c r="C3494" s="404"/>
      <c r="D3494" s="404"/>
      <c r="E3494" s="404"/>
      <c r="F3494" s="404"/>
      <c r="G3494" s="404"/>
      <c r="H3494" s="404"/>
    </row>
    <row r="3495" spans="2:8" x14ac:dyDescent="0.2">
      <c r="B3495" s="404"/>
      <c r="C3495" s="404"/>
      <c r="D3495" s="404"/>
      <c r="E3495" s="404"/>
      <c r="F3495" s="404"/>
      <c r="G3495" s="404"/>
      <c r="H3495" s="404"/>
    </row>
    <row r="3496" spans="2:8" x14ac:dyDescent="0.2">
      <c r="B3496" s="404"/>
      <c r="C3496" s="404"/>
      <c r="D3496" s="404"/>
      <c r="E3496" s="404"/>
      <c r="F3496" s="404"/>
      <c r="G3496" s="404"/>
      <c r="H3496" s="404"/>
    </row>
    <row r="3497" spans="2:8" x14ac:dyDescent="0.2">
      <c r="B3497" s="404"/>
      <c r="C3497" s="404"/>
      <c r="D3497" s="404"/>
      <c r="E3497" s="404"/>
      <c r="F3497" s="404"/>
      <c r="G3497" s="404"/>
      <c r="H3497" s="404"/>
    </row>
    <row r="3498" spans="2:8" x14ac:dyDescent="0.2">
      <c r="B3498" s="404"/>
      <c r="C3498" s="404"/>
      <c r="D3498" s="404"/>
      <c r="E3498" s="404"/>
      <c r="F3498" s="404"/>
      <c r="G3498" s="404"/>
      <c r="H3498" s="404"/>
    </row>
    <row r="3499" spans="2:8" x14ac:dyDescent="0.2">
      <c r="B3499" s="404"/>
      <c r="C3499" s="404"/>
      <c r="D3499" s="404"/>
      <c r="E3499" s="404"/>
      <c r="F3499" s="404"/>
      <c r="G3499" s="404"/>
      <c r="H3499" s="404"/>
    </row>
    <row r="3500" spans="2:8" x14ac:dyDescent="0.2">
      <c r="B3500" s="404"/>
      <c r="C3500" s="404"/>
      <c r="D3500" s="404"/>
      <c r="E3500" s="404"/>
      <c r="F3500" s="404"/>
      <c r="G3500" s="404"/>
      <c r="H3500" s="404"/>
    </row>
    <row r="3501" spans="2:8" x14ac:dyDescent="0.2">
      <c r="B3501" s="404"/>
      <c r="C3501" s="404"/>
      <c r="D3501" s="404"/>
      <c r="E3501" s="404"/>
      <c r="F3501" s="404"/>
      <c r="G3501" s="404"/>
      <c r="H3501" s="404"/>
    </row>
    <row r="3502" spans="2:8" x14ac:dyDescent="0.2">
      <c r="B3502" s="404"/>
      <c r="C3502" s="404"/>
      <c r="D3502" s="404"/>
      <c r="E3502" s="404"/>
      <c r="F3502" s="404"/>
      <c r="G3502" s="404"/>
      <c r="H3502" s="404"/>
    </row>
    <row r="3503" spans="2:8" x14ac:dyDescent="0.2">
      <c r="B3503" s="404"/>
      <c r="C3503" s="404"/>
      <c r="D3503" s="404"/>
      <c r="E3503" s="404"/>
      <c r="F3503" s="404"/>
      <c r="G3503" s="404"/>
      <c r="H3503" s="404"/>
    </row>
    <row r="3504" spans="2:8" x14ac:dyDescent="0.2">
      <c r="B3504" s="404"/>
      <c r="C3504" s="404"/>
      <c r="D3504" s="404"/>
      <c r="E3504" s="404"/>
      <c r="F3504" s="404"/>
      <c r="G3504" s="404"/>
      <c r="H3504" s="404"/>
    </row>
    <row r="3505" spans="2:8" x14ac:dyDescent="0.2">
      <c r="B3505" s="404"/>
      <c r="C3505" s="404"/>
      <c r="D3505" s="404"/>
      <c r="E3505" s="404"/>
      <c r="F3505" s="404"/>
      <c r="G3505" s="404"/>
      <c r="H3505" s="404"/>
    </row>
    <row r="3506" spans="2:8" x14ac:dyDescent="0.2">
      <c r="B3506" s="404"/>
      <c r="C3506" s="404"/>
      <c r="D3506" s="404"/>
      <c r="E3506" s="404"/>
      <c r="F3506" s="404"/>
      <c r="G3506" s="404"/>
      <c r="H3506" s="404"/>
    </row>
    <row r="3507" spans="2:8" x14ac:dyDescent="0.2">
      <c r="B3507" s="404"/>
      <c r="C3507" s="404"/>
      <c r="D3507" s="404"/>
      <c r="E3507" s="404"/>
      <c r="F3507" s="404"/>
      <c r="G3507" s="404"/>
      <c r="H3507" s="404"/>
    </row>
    <row r="3508" spans="2:8" x14ac:dyDescent="0.2">
      <c r="B3508" s="404"/>
      <c r="C3508" s="404"/>
      <c r="D3508" s="404"/>
      <c r="E3508" s="404"/>
      <c r="F3508" s="404"/>
      <c r="G3508" s="404"/>
      <c r="H3508" s="404"/>
    </row>
    <row r="3509" spans="2:8" x14ac:dyDescent="0.2">
      <c r="B3509" s="404"/>
      <c r="C3509" s="404"/>
      <c r="D3509" s="404"/>
      <c r="E3509" s="404"/>
      <c r="F3509" s="404"/>
      <c r="G3509" s="404"/>
      <c r="H3509" s="404"/>
    </row>
    <row r="3510" spans="2:8" x14ac:dyDescent="0.2">
      <c r="B3510" s="404"/>
      <c r="C3510" s="404"/>
      <c r="D3510" s="404"/>
      <c r="E3510" s="404"/>
      <c r="F3510" s="404"/>
      <c r="G3510" s="404"/>
      <c r="H3510" s="404"/>
    </row>
    <row r="3511" spans="2:8" x14ac:dyDescent="0.2">
      <c r="B3511" s="404"/>
      <c r="C3511" s="404"/>
      <c r="D3511" s="404"/>
      <c r="E3511" s="404"/>
      <c r="F3511" s="404"/>
      <c r="G3511" s="404"/>
      <c r="H3511" s="404"/>
    </row>
    <row r="3512" spans="2:8" x14ac:dyDescent="0.2">
      <c r="B3512" s="404"/>
      <c r="C3512" s="404"/>
      <c r="D3512" s="404"/>
      <c r="E3512" s="404"/>
      <c r="F3512" s="404"/>
      <c r="G3512" s="404"/>
      <c r="H3512" s="404"/>
    </row>
    <row r="3513" spans="2:8" x14ac:dyDescent="0.2">
      <c r="B3513" s="404"/>
      <c r="C3513" s="404"/>
      <c r="D3513" s="404"/>
      <c r="E3513" s="404"/>
      <c r="F3513" s="404"/>
      <c r="G3513" s="404"/>
      <c r="H3513" s="404"/>
    </row>
    <row r="3514" spans="2:8" x14ac:dyDescent="0.2">
      <c r="B3514" s="404"/>
      <c r="C3514" s="404"/>
      <c r="D3514" s="404"/>
      <c r="E3514" s="404"/>
      <c r="F3514" s="404"/>
      <c r="G3514" s="404"/>
      <c r="H3514" s="404"/>
    </row>
    <row r="3515" spans="2:8" x14ac:dyDescent="0.2">
      <c r="B3515" s="404"/>
      <c r="C3515" s="404"/>
      <c r="D3515" s="404"/>
      <c r="E3515" s="404"/>
      <c r="F3515" s="404"/>
      <c r="G3515" s="404"/>
      <c r="H3515" s="404"/>
    </row>
    <row r="3516" spans="2:8" x14ac:dyDescent="0.2">
      <c r="B3516" s="404"/>
      <c r="C3516" s="404"/>
      <c r="D3516" s="404"/>
      <c r="E3516" s="404"/>
      <c r="F3516" s="404"/>
      <c r="G3516" s="404"/>
      <c r="H3516" s="404"/>
    </row>
    <row r="3517" spans="2:8" x14ac:dyDescent="0.2">
      <c r="B3517" s="404"/>
      <c r="C3517" s="404"/>
      <c r="D3517" s="404"/>
      <c r="E3517" s="404"/>
      <c r="F3517" s="404"/>
      <c r="G3517" s="404"/>
      <c r="H3517" s="404"/>
    </row>
    <row r="3518" spans="2:8" x14ac:dyDescent="0.2">
      <c r="B3518" s="404"/>
      <c r="C3518" s="404"/>
      <c r="D3518" s="404"/>
      <c r="E3518" s="404"/>
      <c r="F3518" s="404"/>
      <c r="G3518" s="404"/>
      <c r="H3518" s="404"/>
    </row>
    <row r="3519" spans="2:8" x14ac:dyDescent="0.2">
      <c r="B3519" s="404"/>
      <c r="C3519" s="404"/>
      <c r="D3519" s="404"/>
      <c r="E3519" s="404"/>
      <c r="F3519" s="404"/>
      <c r="G3519" s="404"/>
      <c r="H3519" s="404"/>
    </row>
    <row r="3520" spans="2:8" x14ac:dyDescent="0.2">
      <c r="B3520" s="404"/>
      <c r="C3520" s="404"/>
      <c r="D3520" s="404"/>
      <c r="E3520" s="404"/>
      <c r="F3520" s="404"/>
      <c r="G3520" s="404"/>
      <c r="H3520" s="404"/>
    </row>
    <row r="3521" spans="2:8" x14ac:dyDescent="0.2">
      <c r="B3521" s="404"/>
      <c r="C3521" s="404"/>
      <c r="D3521" s="404"/>
      <c r="E3521" s="404"/>
      <c r="F3521" s="404"/>
      <c r="G3521" s="404"/>
      <c r="H3521" s="404"/>
    </row>
    <row r="3522" spans="2:8" x14ac:dyDescent="0.2">
      <c r="B3522" s="404"/>
      <c r="C3522" s="404"/>
      <c r="D3522" s="404"/>
      <c r="E3522" s="404"/>
      <c r="F3522" s="404"/>
      <c r="G3522" s="404"/>
      <c r="H3522" s="404"/>
    </row>
    <row r="3523" spans="2:8" x14ac:dyDescent="0.2">
      <c r="B3523" s="404"/>
      <c r="C3523" s="404"/>
      <c r="D3523" s="404"/>
      <c r="E3523" s="404"/>
      <c r="F3523" s="404"/>
      <c r="G3523" s="404"/>
      <c r="H3523" s="404"/>
    </row>
    <row r="3524" spans="2:8" x14ac:dyDescent="0.2">
      <c r="B3524" s="404"/>
      <c r="C3524" s="404"/>
      <c r="D3524" s="404"/>
      <c r="E3524" s="404"/>
      <c r="F3524" s="404"/>
      <c r="G3524" s="404"/>
      <c r="H3524" s="404"/>
    </row>
    <row r="3525" spans="2:8" x14ac:dyDescent="0.2">
      <c r="B3525" s="404"/>
      <c r="C3525" s="404"/>
      <c r="D3525" s="404"/>
      <c r="E3525" s="404"/>
      <c r="F3525" s="404"/>
      <c r="G3525" s="404"/>
      <c r="H3525" s="404"/>
    </row>
    <row r="3526" spans="2:8" x14ac:dyDescent="0.2">
      <c r="B3526" s="404"/>
      <c r="C3526" s="404"/>
      <c r="D3526" s="404"/>
      <c r="E3526" s="404"/>
      <c r="F3526" s="404"/>
      <c r="G3526" s="404"/>
      <c r="H3526" s="404"/>
    </row>
    <row r="3527" spans="2:8" x14ac:dyDescent="0.2">
      <c r="B3527" s="404"/>
      <c r="C3527" s="404"/>
      <c r="D3527" s="404"/>
      <c r="E3527" s="404"/>
      <c r="F3527" s="404"/>
      <c r="G3527" s="404"/>
      <c r="H3527" s="404"/>
    </row>
    <row r="3528" spans="2:8" x14ac:dyDescent="0.2">
      <c r="B3528" s="404"/>
      <c r="C3528" s="404"/>
      <c r="D3528" s="404"/>
      <c r="E3528" s="404"/>
      <c r="F3528" s="404"/>
      <c r="G3528" s="404"/>
      <c r="H3528" s="404"/>
    </row>
    <row r="3529" spans="2:8" x14ac:dyDescent="0.2">
      <c r="B3529" s="404"/>
      <c r="C3529" s="404"/>
      <c r="D3529" s="404"/>
      <c r="E3529" s="404"/>
      <c r="F3529" s="404"/>
      <c r="G3529" s="404"/>
      <c r="H3529" s="404"/>
    </row>
    <row r="3530" spans="2:8" x14ac:dyDescent="0.2">
      <c r="B3530" s="404"/>
      <c r="C3530" s="404"/>
      <c r="D3530" s="404"/>
      <c r="E3530" s="404"/>
      <c r="F3530" s="404"/>
      <c r="G3530" s="404"/>
      <c r="H3530" s="404"/>
    </row>
    <row r="3531" spans="2:8" x14ac:dyDescent="0.2">
      <c r="B3531" s="404"/>
      <c r="C3531" s="404"/>
      <c r="D3531" s="404"/>
      <c r="E3531" s="404"/>
      <c r="F3531" s="404"/>
      <c r="G3531" s="404"/>
      <c r="H3531" s="404"/>
    </row>
    <row r="3532" spans="2:8" x14ac:dyDescent="0.2">
      <c r="B3532" s="404"/>
      <c r="C3532" s="404"/>
      <c r="D3532" s="404"/>
      <c r="E3532" s="404"/>
      <c r="F3532" s="404"/>
      <c r="G3532" s="404"/>
      <c r="H3532" s="404"/>
    </row>
    <row r="3533" spans="2:8" x14ac:dyDescent="0.2">
      <c r="B3533" s="404"/>
      <c r="C3533" s="404"/>
      <c r="D3533" s="404"/>
      <c r="E3533" s="404"/>
      <c r="F3533" s="404"/>
      <c r="G3533" s="404"/>
      <c r="H3533" s="404"/>
    </row>
    <row r="3534" spans="2:8" x14ac:dyDescent="0.2">
      <c r="B3534" s="404"/>
      <c r="C3534" s="404"/>
      <c r="D3534" s="404"/>
      <c r="E3534" s="404"/>
      <c r="F3534" s="404"/>
      <c r="G3534" s="404"/>
      <c r="H3534" s="404"/>
    </row>
    <row r="3535" spans="2:8" x14ac:dyDescent="0.2">
      <c r="B3535" s="404"/>
      <c r="C3535" s="404"/>
      <c r="D3535" s="404"/>
      <c r="E3535" s="404"/>
      <c r="F3535" s="404"/>
      <c r="G3535" s="404"/>
      <c r="H3535" s="404"/>
    </row>
    <row r="3536" spans="2:8" x14ac:dyDescent="0.2">
      <c r="B3536" s="404"/>
      <c r="C3536" s="404"/>
      <c r="D3536" s="404"/>
      <c r="E3536" s="404"/>
      <c r="F3536" s="404"/>
      <c r="G3536" s="404"/>
      <c r="H3536" s="404"/>
    </row>
    <row r="3537" spans="2:8" x14ac:dyDescent="0.2">
      <c r="B3537" s="404"/>
      <c r="C3537" s="404"/>
      <c r="D3537" s="404"/>
      <c r="E3537" s="404"/>
      <c r="F3537" s="404"/>
      <c r="G3537" s="404"/>
      <c r="H3537" s="404"/>
    </row>
    <row r="3538" spans="2:8" x14ac:dyDescent="0.2">
      <c r="B3538" s="404"/>
      <c r="C3538" s="404"/>
      <c r="D3538" s="404"/>
      <c r="E3538" s="404"/>
      <c r="F3538" s="404"/>
      <c r="G3538" s="404"/>
      <c r="H3538" s="404"/>
    </row>
    <row r="3539" spans="2:8" x14ac:dyDescent="0.2">
      <c r="B3539" s="404"/>
      <c r="C3539" s="404"/>
      <c r="D3539" s="404"/>
      <c r="E3539" s="404"/>
      <c r="F3539" s="404"/>
      <c r="G3539" s="404"/>
      <c r="H3539" s="404"/>
    </row>
    <row r="3540" spans="2:8" x14ac:dyDescent="0.2">
      <c r="B3540" s="404"/>
      <c r="C3540" s="404"/>
      <c r="D3540" s="404"/>
      <c r="E3540" s="404"/>
      <c r="F3540" s="404"/>
      <c r="G3540" s="404"/>
      <c r="H3540" s="404"/>
    </row>
    <row r="3541" spans="2:8" x14ac:dyDescent="0.2">
      <c r="B3541" s="404"/>
      <c r="C3541" s="404"/>
      <c r="D3541" s="404"/>
      <c r="E3541" s="404"/>
      <c r="F3541" s="404"/>
      <c r="G3541" s="404"/>
      <c r="H3541" s="404"/>
    </row>
    <row r="3542" spans="2:8" x14ac:dyDescent="0.2">
      <c r="B3542" s="404"/>
      <c r="C3542" s="404"/>
      <c r="D3542" s="404"/>
      <c r="E3542" s="404"/>
      <c r="F3542" s="404"/>
      <c r="G3542" s="404"/>
      <c r="H3542" s="404"/>
    </row>
    <row r="3543" spans="2:8" x14ac:dyDescent="0.2">
      <c r="B3543" s="404"/>
      <c r="C3543" s="404"/>
      <c r="D3543" s="404"/>
      <c r="E3543" s="404"/>
      <c r="F3543" s="404"/>
      <c r="G3543" s="404"/>
      <c r="H3543" s="404"/>
    </row>
    <row r="3544" spans="2:8" x14ac:dyDescent="0.2">
      <c r="B3544" s="404"/>
      <c r="C3544" s="404"/>
      <c r="D3544" s="404"/>
      <c r="E3544" s="404"/>
      <c r="F3544" s="404"/>
      <c r="G3544" s="404"/>
      <c r="H3544" s="404"/>
    </row>
    <row r="3545" spans="2:8" x14ac:dyDescent="0.2">
      <c r="B3545" s="404"/>
      <c r="C3545" s="404"/>
      <c r="D3545" s="404"/>
      <c r="E3545" s="404"/>
      <c r="F3545" s="404"/>
      <c r="G3545" s="404"/>
      <c r="H3545" s="404"/>
    </row>
    <row r="3546" spans="2:8" x14ac:dyDescent="0.2">
      <c r="B3546" s="404"/>
      <c r="C3546" s="404"/>
      <c r="D3546" s="404"/>
      <c r="E3546" s="404"/>
      <c r="F3546" s="404"/>
      <c r="G3546" s="404"/>
      <c r="H3546" s="404"/>
    </row>
    <row r="3547" spans="2:8" x14ac:dyDescent="0.2">
      <c r="B3547" s="404"/>
      <c r="C3547" s="404"/>
      <c r="D3547" s="404"/>
      <c r="E3547" s="404"/>
      <c r="F3547" s="404"/>
      <c r="G3547" s="404"/>
      <c r="H3547" s="404"/>
    </row>
    <row r="3548" spans="2:8" x14ac:dyDescent="0.2">
      <c r="B3548" s="404"/>
      <c r="C3548" s="404"/>
      <c r="D3548" s="404"/>
      <c r="E3548" s="404"/>
      <c r="F3548" s="404"/>
      <c r="G3548" s="404"/>
      <c r="H3548" s="404"/>
    </row>
    <row r="3549" spans="2:8" x14ac:dyDescent="0.2">
      <c r="B3549" s="404"/>
      <c r="C3549" s="404"/>
      <c r="D3549" s="404"/>
      <c r="E3549" s="404"/>
      <c r="F3549" s="404"/>
      <c r="G3549" s="404"/>
      <c r="H3549" s="404"/>
    </row>
    <row r="3550" spans="2:8" x14ac:dyDescent="0.2">
      <c r="B3550" s="404"/>
      <c r="C3550" s="404"/>
      <c r="D3550" s="404"/>
      <c r="E3550" s="404"/>
      <c r="F3550" s="404"/>
      <c r="G3550" s="404"/>
      <c r="H3550" s="404"/>
    </row>
    <row r="3551" spans="2:8" x14ac:dyDescent="0.2">
      <c r="B3551" s="404"/>
      <c r="C3551" s="404"/>
      <c r="D3551" s="404"/>
      <c r="E3551" s="404"/>
      <c r="F3551" s="404"/>
      <c r="G3551" s="404"/>
      <c r="H3551" s="404"/>
    </row>
    <row r="3552" spans="2:8" x14ac:dyDescent="0.2">
      <c r="B3552" s="404"/>
      <c r="C3552" s="404"/>
      <c r="D3552" s="404"/>
      <c r="E3552" s="404"/>
      <c r="F3552" s="404"/>
      <c r="G3552" s="404"/>
      <c r="H3552" s="404"/>
    </row>
    <row r="3553" spans="2:8" x14ac:dyDescent="0.2">
      <c r="B3553" s="404"/>
      <c r="C3553" s="404"/>
      <c r="D3553" s="404"/>
      <c r="E3553" s="404"/>
      <c r="F3553" s="404"/>
      <c r="G3553" s="404"/>
      <c r="H3553" s="404"/>
    </row>
    <row r="3554" spans="2:8" x14ac:dyDescent="0.2">
      <c r="B3554" s="404"/>
      <c r="C3554" s="404"/>
      <c r="D3554" s="404"/>
      <c r="E3554" s="404"/>
      <c r="F3554" s="404"/>
      <c r="G3554" s="404"/>
      <c r="H3554" s="404"/>
    </row>
    <row r="3555" spans="2:8" x14ac:dyDescent="0.2">
      <c r="B3555" s="404"/>
      <c r="C3555" s="404"/>
      <c r="D3555" s="404"/>
      <c r="E3555" s="404"/>
      <c r="F3555" s="404"/>
      <c r="G3555" s="404"/>
      <c r="H3555" s="404"/>
    </row>
    <row r="3556" spans="2:8" x14ac:dyDescent="0.2">
      <c r="B3556" s="404"/>
      <c r="C3556" s="404"/>
      <c r="D3556" s="404"/>
      <c r="E3556" s="404"/>
      <c r="F3556" s="404"/>
      <c r="G3556" s="404"/>
      <c r="H3556" s="404"/>
    </row>
    <row r="3557" spans="2:8" x14ac:dyDescent="0.2">
      <c r="B3557" s="404"/>
      <c r="C3557" s="404"/>
      <c r="D3557" s="404"/>
      <c r="E3557" s="404"/>
      <c r="F3557" s="404"/>
      <c r="G3557" s="404"/>
      <c r="H3557" s="404"/>
    </row>
    <row r="3558" spans="2:8" x14ac:dyDescent="0.2">
      <c r="B3558" s="404"/>
      <c r="C3558" s="404"/>
      <c r="D3558" s="404"/>
      <c r="E3558" s="404"/>
      <c r="F3558" s="404"/>
      <c r="G3558" s="404"/>
      <c r="H3558" s="404"/>
    </row>
    <row r="3559" spans="2:8" x14ac:dyDescent="0.2">
      <c r="B3559" s="404"/>
      <c r="C3559" s="404"/>
      <c r="D3559" s="404"/>
      <c r="E3559" s="404"/>
      <c r="F3559" s="404"/>
      <c r="G3559" s="404"/>
      <c r="H3559" s="404"/>
    </row>
    <row r="3560" spans="2:8" x14ac:dyDescent="0.2">
      <c r="B3560" s="404"/>
      <c r="C3560" s="404"/>
      <c r="D3560" s="404"/>
      <c r="E3560" s="404"/>
      <c r="F3560" s="404"/>
      <c r="G3560" s="404"/>
      <c r="H3560" s="404"/>
    </row>
    <row r="3561" spans="2:8" x14ac:dyDescent="0.2">
      <c r="B3561" s="404"/>
      <c r="C3561" s="404"/>
      <c r="D3561" s="404"/>
      <c r="E3561" s="404"/>
      <c r="F3561" s="404"/>
      <c r="G3561" s="404"/>
      <c r="H3561" s="404"/>
    </row>
    <row r="3562" spans="2:8" x14ac:dyDescent="0.2">
      <c r="B3562" s="404"/>
      <c r="C3562" s="404"/>
      <c r="D3562" s="404"/>
      <c r="E3562" s="404"/>
      <c r="F3562" s="404"/>
      <c r="G3562" s="404"/>
      <c r="H3562" s="404"/>
    </row>
    <row r="3563" spans="2:8" x14ac:dyDescent="0.2">
      <c r="B3563" s="404"/>
      <c r="C3563" s="404"/>
      <c r="D3563" s="404"/>
      <c r="E3563" s="404"/>
      <c r="F3563" s="404"/>
      <c r="G3563" s="404"/>
      <c r="H3563" s="404"/>
    </row>
    <row r="3564" spans="2:8" x14ac:dyDescent="0.2">
      <c r="B3564" s="404"/>
      <c r="C3564" s="404"/>
      <c r="D3564" s="404"/>
      <c r="E3564" s="404"/>
      <c r="F3564" s="404"/>
      <c r="G3564" s="404"/>
      <c r="H3564" s="404"/>
    </row>
    <row r="3565" spans="2:8" x14ac:dyDescent="0.2">
      <c r="B3565" s="404"/>
      <c r="C3565" s="404"/>
      <c r="D3565" s="404"/>
      <c r="E3565" s="404"/>
      <c r="F3565" s="404"/>
      <c r="G3565" s="404"/>
      <c r="H3565" s="404"/>
    </row>
    <row r="3566" spans="2:8" x14ac:dyDescent="0.2">
      <c r="B3566" s="404"/>
      <c r="C3566" s="404"/>
      <c r="D3566" s="404"/>
      <c r="E3566" s="404"/>
      <c r="F3566" s="404"/>
      <c r="G3566" s="404"/>
      <c r="H3566" s="404"/>
    </row>
    <row r="3567" spans="2:8" x14ac:dyDescent="0.2">
      <c r="B3567" s="404"/>
      <c r="C3567" s="404"/>
      <c r="D3567" s="404"/>
      <c r="E3567" s="404"/>
      <c r="F3567" s="404"/>
      <c r="G3567" s="404"/>
      <c r="H3567" s="404"/>
    </row>
    <row r="3568" spans="2:8" x14ac:dyDescent="0.2">
      <c r="B3568" s="404"/>
      <c r="C3568" s="404"/>
      <c r="D3568" s="404"/>
      <c r="E3568" s="404"/>
      <c r="F3568" s="404"/>
      <c r="G3568" s="404"/>
      <c r="H3568" s="404"/>
    </row>
    <row r="3569" spans="2:8" x14ac:dyDescent="0.2">
      <c r="B3569" s="404"/>
      <c r="C3569" s="404"/>
      <c r="D3569" s="404"/>
      <c r="E3569" s="404"/>
      <c r="F3569" s="404"/>
      <c r="G3569" s="404"/>
      <c r="H3569" s="404"/>
    </row>
    <row r="3570" spans="2:8" x14ac:dyDescent="0.2">
      <c r="B3570" s="404"/>
      <c r="C3570" s="404"/>
      <c r="D3570" s="404"/>
      <c r="E3570" s="404"/>
      <c r="F3570" s="404"/>
      <c r="G3570" s="404"/>
      <c r="H3570" s="404"/>
    </row>
    <row r="3571" spans="2:8" x14ac:dyDescent="0.2">
      <c r="B3571" s="404"/>
      <c r="C3571" s="404"/>
      <c r="D3571" s="404"/>
      <c r="E3571" s="404"/>
      <c r="F3571" s="404"/>
      <c r="G3571" s="404"/>
      <c r="H3571" s="404"/>
    </row>
    <row r="3572" spans="2:8" x14ac:dyDescent="0.2">
      <c r="B3572" s="404"/>
      <c r="C3572" s="404"/>
      <c r="D3572" s="404"/>
      <c r="E3572" s="404"/>
      <c r="F3572" s="404"/>
      <c r="G3572" s="404"/>
      <c r="H3572" s="404"/>
    </row>
    <row r="3573" spans="2:8" x14ac:dyDescent="0.2">
      <c r="B3573" s="404"/>
      <c r="C3573" s="404"/>
      <c r="D3573" s="404"/>
      <c r="E3573" s="404"/>
      <c r="F3573" s="404"/>
      <c r="G3573" s="404"/>
      <c r="H3573" s="404"/>
    </row>
    <row r="3574" spans="2:8" x14ac:dyDescent="0.2">
      <c r="B3574" s="404"/>
      <c r="C3574" s="404"/>
      <c r="D3574" s="404"/>
      <c r="E3574" s="404"/>
      <c r="F3574" s="404"/>
      <c r="G3574" s="404"/>
      <c r="H3574" s="404"/>
    </row>
    <row r="3575" spans="2:8" x14ac:dyDescent="0.2">
      <c r="B3575" s="404"/>
      <c r="C3575" s="404"/>
      <c r="D3575" s="404"/>
      <c r="E3575" s="404"/>
      <c r="F3575" s="404"/>
      <c r="G3575" s="404"/>
      <c r="H3575" s="404"/>
    </row>
    <row r="3576" spans="2:8" x14ac:dyDescent="0.2">
      <c r="B3576" s="404"/>
      <c r="C3576" s="404"/>
      <c r="D3576" s="404"/>
      <c r="E3576" s="404"/>
      <c r="F3576" s="404"/>
      <c r="G3576" s="404"/>
      <c r="H3576" s="404"/>
    </row>
    <row r="3577" spans="2:8" x14ac:dyDescent="0.2">
      <c r="B3577" s="404"/>
      <c r="C3577" s="404"/>
      <c r="D3577" s="404"/>
      <c r="E3577" s="404"/>
      <c r="F3577" s="404"/>
      <c r="G3577" s="404"/>
      <c r="H3577" s="404"/>
    </row>
    <row r="3578" spans="2:8" x14ac:dyDescent="0.2">
      <c r="B3578" s="404"/>
      <c r="C3578" s="404"/>
      <c r="D3578" s="404"/>
      <c r="E3578" s="404"/>
      <c r="F3578" s="404"/>
      <c r="G3578" s="404"/>
      <c r="H3578" s="404"/>
    </row>
    <row r="3579" spans="2:8" x14ac:dyDescent="0.2">
      <c r="B3579" s="404"/>
      <c r="C3579" s="404"/>
      <c r="D3579" s="404"/>
      <c r="E3579" s="404"/>
      <c r="F3579" s="404"/>
      <c r="G3579" s="404"/>
      <c r="H3579" s="404"/>
    </row>
    <row r="3580" spans="2:8" x14ac:dyDescent="0.2">
      <c r="B3580" s="404"/>
      <c r="C3580" s="404"/>
      <c r="D3580" s="404"/>
      <c r="E3580" s="404"/>
      <c r="F3580" s="404"/>
      <c r="G3580" s="404"/>
      <c r="H3580" s="404"/>
    </row>
    <row r="3581" spans="2:8" x14ac:dyDescent="0.2">
      <c r="B3581" s="404"/>
      <c r="C3581" s="404"/>
      <c r="D3581" s="404"/>
      <c r="E3581" s="404"/>
      <c r="F3581" s="404"/>
      <c r="G3581" s="404"/>
      <c r="H3581" s="404"/>
    </row>
    <row r="3582" spans="2:8" x14ac:dyDescent="0.2">
      <c r="B3582" s="404"/>
      <c r="C3582" s="404"/>
      <c r="D3582" s="404"/>
      <c r="E3582" s="404"/>
      <c r="F3582" s="404"/>
      <c r="G3582" s="404"/>
      <c r="H3582" s="404"/>
    </row>
    <row r="3583" spans="2:8" x14ac:dyDescent="0.2">
      <c r="B3583" s="404"/>
      <c r="C3583" s="404"/>
      <c r="D3583" s="404"/>
      <c r="E3583" s="404"/>
      <c r="F3583" s="404"/>
      <c r="G3583" s="404"/>
      <c r="H3583" s="404"/>
    </row>
    <row r="3584" spans="2:8" x14ac:dyDescent="0.2">
      <c r="B3584" s="404"/>
      <c r="C3584" s="404"/>
      <c r="D3584" s="404"/>
      <c r="E3584" s="404"/>
      <c r="F3584" s="404"/>
      <c r="G3584" s="404"/>
      <c r="H3584" s="404"/>
    </row>
    <row r="3585" spans="2:8" x14ac:dyDescent="0.2">
      <c r="B3585" s="404"/>
      <c r="C3585" s="404"/>
      <c r="D3585" s="404"/>
      <c r="E3585" s="404"/>
      <c r="F3585" s="404"/>
      <c r="G3585" s="404"/>
      <c r="H3585" s="404"/>
    </row>
    <row r="3586" spans="2:8" x14ac:dyDescent="0.2">
      <c r="B3586" s="404"/>
      <c r="C3586" s="404"/>
      <c r="D3586" s="404"/>
      <c r="E3586" s="404"/>
      <c r="F3586" s="404"/>
      <c r="G3586" s="404"/>
      <c r="H3586" s="404"/>
    </row>
    <row r="3587" spans="2:8" x14ac:dyDescent="0.2">
      <c r="B3587" s="404"/>
      <c r="C3587" s="404"/>
      <c r="D3587" s="404"/>
      <c r="E3587" s="404"/>
      <c r="F3587" s="404"/>
      <c r="G3587" s="404"/>
      <c r="H3587" s="404"/>
    </row>
    <row r="3588" spans="2:8" x14ac:dyDescent="0.2">
      <c r="B3588" s="404"/>
      <c r="C3588" s="404"/>
      <c r="D3588" s="404"/>
      <c r="E3588" s="404"/>
      <c r="F3588" s="404"/>
      <c r="G3588" s="404"/>
      <c r="H3588" s="404"/>
    </row>
    <row r="3589" spans="2:8" x14ac:dyDescent="0.2">
      <c r="B3589" s="404"/>
      <c r="C3589" s="404"/>
      <c r="D3589" s="404"/>
      <c r="E3589" s="404"/>
      <c r="F3589" s="404"/>
      <c r="G3589" s="404"/>
      <c r="H3589" s="404"/>
    </row>
    <row r="3590" spans="2:8" x14ac:dyDescent="0.2">
      <c r="B3590" s="404"/>
      <c r="C3590" s="404"/>
      <c r="D3590" s="404"/>
      <c r="E3590" s="404"/>
      <c r="F3590" s="404"/>
      <c r="G3590" s="404"/>
      <c r="H3590" s="404"/>
    </row>
    <row r="3591" spans="2:8" x14ac:dyDescent="0.2">
      <c r="B3591" s="404"/>
      <c r="C3591" s="404"/>
      <c r="D3591" s="404"/>
      <c r="E3591" s="404"/>
      <c r="F3591" s="404"/>
      <c r="G3591" s="404"/>
      <c r="H3591" s="404"/>
    </row>
    <row r="3592" spans="2:8" x14ac:dyDescent="0.2">
      <c r="B3592" s="404"/>
      <c r="C3592" s="404"/>
      <c r="D3592" s="404"/>
      <c r="E3592" s="404"/>
      <c r="F3592" s="404"/>
      <c r="G3592" s="404"/>
      <c r="H3592" s="404"/>
    </row>
    <row r="3593" spans="2:8" x14ac:dyDescent="0.2">
      <c r="B3593" s="404"/>
      <c r="C3593" s="404"/>
      <c r="D3593" s="404"/>
      <c r="E3593" s="404"/>
      <c r="F3593" s="404"/>
      <c r="G3593" s="404"/>
      <c r="H3593" s="404"/>
    </row>
    <row r="3594" spans="2:8" x14ac:dyDescent="0.2">
      <c r="B3594" s="404"/>
      <c r="C3594" s="404"/>
      <c r="D3594" s="404"/>
      <c r="E3594" s="404"/>
      <c r="F3594" s="404"/>
      <c r="G3594" s="404"/>
      <c r="H3594" s="404"/>
    </row>
    <row r="3595" spans="2:8" x14ac:dyDescent="0.2">
      <c r="B3595" s="404"/>
      <c r="C3595" s="404"/>
      <c r="D3595" s="404"/>
      <c r="E3595" s="404"/>
      <c r="F3595" s="404"/>
      <c r="G3595" s="404"/>
      <c r="H3595" s="404"/>
    </row>
    <row r="3596" spans="2:8" x14ac:dyDescent="0.2">
      <c r="B3596" s="404"/>
      <c r="C3596" s="404"/>
      <c r="D3596" s="404"/>
      <c r="E3596" s="404"/>
      <c r="F3596" s="404"/>
      <c r="G3596" s="404"/>
      <c r="H3596" s="404"/>
    </row>
    <row r="3597" spans="2:8" x14ac:dyDescent="0.2">
      <c r="B3597" s="404"/>
      <c r="C3597" s="404"/>
      <c r="D3597" s="404"/>
      <c r="E3597" s="404"/>
      <c r="F3597" s="404"/>
      <c r="G3597" s="404"/>
      <c r="H3597" s="404"/>
    </row>
    <row r="3598" spans="2:8" x14ac:dyDescent="0.2">
      <c r="B3598" s="404"/>
      <c r="C3598" s="404"/>
      <c r="D3598" s="404"/>
      <c r="E3598" s="404"/>
      <c r="F3598" s="404"/>
      <c r="G3598" s="404"/>
      <c r="H3598" s="404"/>
    </row>
    <row r="3599" spans="2:8" x14ac:dyDescent="0.2">
      <c r="B3599" s="404"/>
      <c r="C3599" s="404"/>
      <c r="D3599" s="404"/>
      <c r="E3599" s="404"/>
      <c r="F3599" s="404"/>
      <c r="G3599" s="404"/>
      <c r="H3599" s="404"/>
    </row>
    <row r="3600" spans="2:8" x14ac:dyDescent="0.2">
      <c r="B3600" s="404"/>
      <c r="C3600" s="404"/>
      <c r="D3600" s="404"/>
      <c r="E3600" s="404"/>
      <c r="F3600" s="404"/>
      <c r="G3600" s="404"/>
      <c r="H3600" s="404"/>
    </row>
    <row r="3601" spans="2:8" x14ac:dyDescent="0.2">
      <c r="B3601" s="404"/>
      <c r="C3601" s="404"/>
      <c r="D3601" s="404"/>
      <c r="E3601" s="404"/>
      <c r="F3601" s="404"/>
      <c r="G3601" s="404"/>
      <c r="H3601" s="404"/>
    </row>
    <row r="3602" spans="2:8" x14ac:dyDescent="0.2">
      <c r="B3602" s="404"/>
      <c r="C3602" s="404"/>
      <c r="D3602" s="404"/>
      <c r="E3602" s="404"/>
      <c r="F3602" s="404"/>
      <c r="G3602" s="404"/>
      <c r="H3602" s="404"/>
    </row>
    <row r="3603" spans="2:8" x14ac:dyDescent="0.2">
      <c r="B3603" s="404"/>
      <c r="C3603" s="404"/>
      <c r="D3603" s="404"/>
      <c r="E3603" s="404"/>
      <c r="F3603" s="404"/>
      <c r="G3603" s="404"/>
      <c r="H3603" s="404"/>
    </row>
    <row r="3604" spans="2:8" x14ac:dyDescent="0.2">
      <c r="B3604" s="404"/>
      <c r="C3604" s="404"/>
      <c r="D3604" s="404"/>
      <c r="E3604" s="404"/>
      <c r="F3604" s="404"/>
      <c r="G3604" s="404"/>
      <c r="H3604" s="404"/>
    </row>
    <row r="3605" spans="2:8" x14ac:dyDescent="0.2">
      <c r="B3605" s="404"/>
      <c r="C3605" s="404"/>
      <c r="D3605" s="404"/>
      <c r="E3605" s="404"/>
      <c r="F3605" s="404"/>
      <c r="G3605" s="404"/>
      <c r="H3605" s="404"/>
    </row>
    <row r="3606" spans="2:8" x14ac:dyDescent="0.2">
      <c r="B3606" s="404"/>
      <c r="C3606" s="404"/>
      <c r="D3606" s="404"/>
      <c r="E3606" s="404"/>
      <c r="F3606" s="404"/>
      <c r="G3606" s="404"/>
      <c r="H3606" s="404"/>
    </row>
    <row r="3607" spans="2:8" x14ac:dyDescent="0.2">
      <c r="B3607" s="404"/>
      <c r="C3607" s="404"/>
      <c r="D3607" s="404"/>
      <c r="E3607" s="404"/>
      <c r="F3607" s="404"/>
      <c r="G3607" s="404"/>
      <c r="H3607" s="404"/>
    </row>
    <row r="3608" spans="2:8" x14ac:dyDescent="0.2">
      <c r="B3608" s="404"/>
      <c r="C3608" s="404"/>
      <c r="D3608" s="404"/>
      <c r="E3608" s="404"/>
      <c r="F3608" s="404"/>
      <c r="G3608" s="404"/>
      <c r="H3608" s="404"/>
    </row>
    <row r="3609" spans="2:8" x14ac:dyDescent="0.2">
      <c r="B3609" s="404"/>
      <c r="C3609" s="404"/>
      <c r="D3609" s="404"/>
      <c r="E3609" s="404"/>
      <c r="F3609" s="404"/>
      <c r="G3609" s="404"/>
      <c r="H3609" s="404"/>
    </row>
    <row r="3610" spans="2:8" x14ac:dyDescent="0.2">
      <c r="B3610" s="404"/>
      <c r="C3610" s="404"/>
      <c r="D3610" s="404"/>
      <c r="E3610" s="404"/>
      <c r="F3610" s="404"/>
      <c r="G3610" s="404"/>
      <c r="H3610" s="404"/>
    </row>
    <row r="3611" spans="2:8" x14ac:dyDescent="0.2">
      <c r="B3611" s="404"/>
      <c r="C3611" s="404"/>
      <c r="D3611" s="404"/>
      <c r="E3611" s="404"/>
      <c r="F3611" s="404"/>
      <c r="G3611" s="404"/>
      <c r="H3611" s="404"/>
    </row>
    <row r="3612" spans="2:8" x14ac:dyDescent="0.2">
      <c r="B3612" s="404"/>
      <c r="C3612" s="404"/>
      <c r="D3612" s="404"/>
      <c r="E3612" s="404"/>
      <c r="F3612" s="404"/>
      <c r="G3612" s="404"/>
      <c r="H3612" s="404"/>
    </row>
    <row r="3613" spans="2:8" x14ac:dyDescent="0.2">
      <c r="B3613" s="404"/>
      <c r="C3613" s="404"/>
      <c r="D3613" s="404"/>
      <c r="E3613" s="404"/>
      <c r="F3613" s="404"/>
      <c r="G3613" s="404"/>
      <c r="H3613" s="404"/>
    </row>
    <row r="3614" spans="2:8" x14ac:dyDescent="0.2">
      <c r="B3614" s="404"/>
      <c r="C3614" s="404"/>
      <c r="D3614" s="404"/>
      <c r="E3614" s="404"/>
      <c r="F3614" s="404"/>
      <c r="G3614" s="404"/>
      <c r="H3614" s="404"/>
    </row>
    <row r="3615" spans="2:8" x14ac:dyDescent="0.2">
      <c r="B3615" s="404"/>
      <c r="C3615" s="404"/>
      <c r="D3615" s="404"/>
      <c r="E3615" s="404"/>
      <c r="F3615" s="404"/>
      <c r="G3615" s="404"/>
      <c r="H3615" s="404"/>
    </row>
    <row r="3616" spans="2:8" x14ac:dyDescent="0.2">
      <c r="B3616" s="404"/>
      <c r="C3616" s="404"/>
      <c r="D3616" s="404"/>
      <c r="E3616" s="404"/>
      <c r="F3616" s="404"/>
      <c r="G3616" s="404"/>
      <c r="H3616" s="404"/>
    </row>
    <row r="3617" spans="2:8" x14ac:dyDescent="0.2">
      <c r="B3617" s="404"/>
      <c r="C3617" s="404"/>
      <c r="D3617" s="404"/>
      <c r="E3617" s="404"/>
      <c r="F3617" s="404"/>
      <c r="G3617" s="404"/>
      <c r="H3617" s="404"/>
    </row>
    <row r="3618" spans="2:8" x14ac:dyDescent="0.2">
      <c r="B3618" s="404"/>
      <c r="C3618" s="404"/>
      <c r="D3618" s="404"/>
      <c r="E3618" s="404"/>
      <c r="F3618" s="404"/>
      <c r="G3618" s="404"/>
      <c r="H3618" s="404"/>
    </row>
    <row r="3619" spans="2:8" x14ac:dyDescent="0.2">
      <c r="B3619" s="404"/>
      <c r="C3619" s="404"/>
      <c r="D3619" s="404"/>
      <c r="E3619" s="404"/>
      <c r="F3619" s="404"/>
      <c r="G3619" s="404"/>
      <c r="H3619" s="404"/>
    </row>
    <row r="3620" spans="2:8" x14ac:dyDescent="0.2">
      <c r="B3620" s="404"/>
      <c r="C3620" s="404"/>
      <c r="D3620" s="404"/>
      <c r="E3620" s="404"/>
      <c r="F3620" s="404"/>
      <c r="G3620" s="404"/>
      <c r="H3620" s="404"/>
    </row>
    <row r="3621" spans="2:8" x14ac:dyDescent="0.2">
      <c r="B3621" s="404"/>
      <c r="C3621" s="404"/>
      <c r="D3621" s="404"/>
      <c r="E3621" s="404"/>
      <c r="F3621" s="404"/>
      <c r="G3621" s="404"/>
      <c r="H3621" s="404"/>
    </row>
    <row r="3622" spans="2:8" x14ac:dyDescent="0.2">
      <c r="B3622" s="404"/>
      <c r="C3622" s="404"/>
      <c r="D3622" s="404"/>
      <c r="E3622" s="404"/>
      <c r="F3622" s="404"/>
      <c r="G3622" s="404"/>
      <c r="H3622" s="404"/>
    </row>
    <row r="3623" spans="2:8" x14ac:dyDescent="0.2">
      <c r="B3623" s="404"/>
      <c r="C3623" s="404"/>
      <c r="D3623" s="404"/>
      <c r="E3623" s="404"/>
      <c r="F3623" s="404"/>
      <c r="G3623" s="404"/>
      <c r="H3623" s="404"/>
    </row>
    <row r="3624" spans="2:8" x14ac:dyDescent="0.2">
      <c r="B3624" s="404"/>
      <c r="C3624" s="404"/>
      <c r="D3624" s="404"/>
      <c r="E3624" s="404"/>
      <c r="F3624" s="404"/>
      <c r="G3624" s="404"/>
      <c r="H3624" s="404"/>
    </row>
    <row r="3625" spans="2:8" x14ac:dyDescent="0.2">
      <c r="B3625" s="404"/>
      <c r="C3625" s="404"/>
      <c r="D3625" s="404"/>
      <c r="E3625" s="404"/>
      <c r="F3625" s="404"/>
      <c r="G3625" s="404"/>
      <c r="H3625" s="404"/>
    </row>
    <row r="3626" spans="2:8" x14ac:dyDescent="0.2">
      <c r="B3626" s="404"/>
      <c r="C3626" s="404"/>
      <c r="D3626" s="404"/>
      <c r="E3626" s="404"/>
      <c r="F3626" s="404"/>
      <c r="G3626" s="404"/>
      <c r="H3626" s="404"/>
    </row>
    <row r="3627" spans="2:8" x14ac:dyDescent="0.2">
      <c r="B3627" s="404"/>
      <c r="C3627" s="404"/>
      <c r="D3627" s="404"/>
      <c r="E3627" s="404"/>
      <c r="F3627" s="404"/>
      <c r="G3627" s="404"/>
      <c r="H3627" s="404"/>
    </row>
    <row r="3628" spans="2:8" x14ac:dyDescent="0.2">
      <c r="B3628" s="404"/>
      <c r="C3628" s="404"/>
      <c r="D3628" s="404"/>
      <c r="E3628" s="404"/>
      <c r="F3628" s="404"/>
      <c r="G3628" s="404"/>
      <c r="H3628" s="404"/>
    </row>
    <row r="3629" spans="2:8" x14ac:dyDescent="0.2">
      <c r="B3629" s="404"/>
      <c r="C3629" s="404"/>
      <c r="D3629" s="404"/>
      <c r="E3629" s="404"/>
      <c r="F3629" s="404"/>
      <c r="G3629" s="404"/>
      <c r="H3629" s="404"/>
    </row>
    <row r="3630" spans="2:8" x14ac:dyDescent="0.2">
      <c r="B3630" s="404"/>
      <c r="C3630" s="404"/>
      <c r="D3630" s="404"/>
      <c r="E3630" s="404"/>
      <c r="F3630" s="404"/>
      <c r="G3630" s="404"/>
      <c r="H3630" s="404"/>
    </row>
    <row r="3631" spans="2:8" x14ac:dyDescent="0.2">
      <c r="B3631" s="404"/>
      <c r="C3631" s="404"/>
      <c r="D3631" s="404"/>
      <c r="E3631" s="404"/>
      <c r="F3631" s="404"/>
      <c r="G3631" s="404"/>
      <c r="H3631" s="404"/>
    </row>
    <row r="3632" spans="2:8" x14ac:dyDescent="0.2">
      <c r="B3632" s="404"/>
      <c r="C3632" s="404"/>
      <c r="D3632" s="404"/>
      <c r="E3632" s="404"/>
      <c r="F3632" s="404"/>
      <c r="G3632" s="404"/>
      <c r="H3632" s="404"/>
    </row>
    <row r="3633" spans="2:8" x14ac:dyDescent="0.2">
      <c r="B3633" s="404"/>
      <c r="C3633" s="404"/>
      <c r="D3633" s="404"/>
      <c r="E3633" s="404"/>
      <c r="F3633" s="404"/>
      <c r="G3633" s="404"/>
      <c r="H3633" s="404"/>
    </row>
    <row r="3634" spans="2:8" x14ac:dyDescent="0.2">
      <c r="B3634" s="404"/>
      <c r="C3634" s="404"/>
      <c r="D3634" s="404"/>
      <c r="E3634" s="404"/>
      <c r="F3634" s="404"/>
      <c r="G3634" s="404"/>
      <c r="H3634" s="404"/>
    </row>
    <row r="3635" spans="2:8" x14ac:dyDescent="0.2">
      <c r="B3635" s="404"/>
      <c r="C3635" s="404"/>
      <c r="D3635" s="404"/>
      <c r="E3635" s="404"/>
      <c r="F3635" s="404"/>
      <c r="G3635" s="404"/>
      <c r="H3635" s="404"/>
    </row>
    <row r="3636" spans="2:8" x14ac:dyDescent="0.2">
      <c r="B3636" s="404"/>
      <c r="C3636" s="404"/>
      <c r="D3636" s="404"/>
      <c r="E3636" s="404"/>
      <c r="F3636" s="404"/>
      <c r="G3636" s="404"/>
      <c r="H3636" s="404"/>
    </row>
    <row r="3637" spans="2:8" x14ac:dyDescent="0.2">
      <c r="B3637" s="404"/>
      <c r="C3637" s="404"/>
      <c r="D3637" s="404"/>
      <c r="E3637" s="404"/>
      <c r="F3637" s="404"/>
      <c r="G3637" s="404"/>
      <c r="H3637" s="404"/>
    </row>
    <row r="3638" spans="2:8" x14ac:dyDescent="0.2">
      <c r="B3638" s="404"/>
      <c r="C3638" s="404"/>
      <c r="D3638" s="404"/>
      <c r="E3638" s="404"/>
      <c r="F3638" s="404"/>
      <c r="G3638" s="404"/>
      <c r="H3638" s="404"/>
    </row>
    <row r="3639" spans="2:8" x14ac:dyDescent="0.2">
      <c r="B3639" s="404"/>
      <c r="C3639" s="404"/>
      <c r="D3639" s="404"/>
      <c r="E3639" s="404"/>
      <c r="F3639" s="404"/>
      <c r="G3639" s="404"/>
      <c r="H3639" s="404"/>
    </row>
    <row r="3640" spans="2:8" x14ac:dyDescent="0.2">
      <c r="B3640" s="404"/>
      <c r="C3640" s="404"/>
      <c r="D3640" s="404"/>
      <c r="E3640" s="404"/>
      <c r="F3640" s="404"/>
      <c r="G3640" s="404"/>
      <c r="H3640" s="404"/>
    </row>
    <row r="3641" spans="2:8" x14ac:dyDescent="0.2">
      <c r="B3641" s="404"/>
      <c r="C3641" s="404"/>
      <c r="D3641" s="404"/>
      <c r="E3641" s="404"/>
      <c r="F3641" s="404"/>
      <c r="G3641" s="404"/>
      <c r="H3641" s="404"/>
    </row>
    <row r="3642" spans="2:8" x14ac:dyDescent="0.2">
      <c r="B3642" s="404"/>
      <c r="C3642" s="404"/>
      <c r="D3642" s="404"/>
      <c r="E3642" s="404"/>
      <c r="F3642" s="404"/>
      <c r="G3642" s="404"/>
      <c r="H3642" s="404"/>
    </row>
    <row r="3643" spans="2:8" x14ac:dyDescent="0.2">
      <c r="B3643" s="404"/>
      <c r="C3643" s="404"/>
      <c r="D3643" s="404"/>
      <c r="E3643" s="404"/>
      <c r="F3643" s="404"/>
      <c r="G3643" s="404"/>
      <c r="H3643" s="404"/>
    </row>
    <row r="3644" spans="2:8" x14ac:dyDescent="0.2">
      <c r="B3644" s="404"/>
      <c r="C3644" s="404"/>
      <c r="D3644" s="404"/>
      <c r="E3644" s="404"/>
      <c r="F3644" s="404"/>
      <c r="G3644" s="404"/>
      <c r="H3644" s="404"/>
    </row>
    <row r="3645" spans="2:8" x14ac:dyDescent="0.2">
      <c r="B3645" s="404"/>
      <c r="C3645" s="404"/>
      <c r="D3645" s="404"/>
      <c r="E3645" s="404"/>
      <c r="F3645" s="404"/>
      <c r="G3645" s="404"/>
      <c r="H3645" s="404"/>
    </row>
    <row r="3646" spans="2:8" x14ac:dyDescent="0.2">
      <c r="B3646" s="404"/>
      <c r="C3646" s="404"/>
      <c r="D3646" s="404"/>
      <c r="E3646" s="404"/>
      <c r="F3646" s="404"/>
      <c r="G3646" s="404"/>
      <c r="H3646" s="404"/>
    </row>
    <row r="3647" spans="2:8" x14ac:dyDescent="0.2">
      <c r="B3647" s="404"/>
      <c r="C3647" s="404"/>
      <c r="D3647" s="404"/>
      <c r="E3647" s="404"/>
      <c r="F3647" s="404"/>
      <c r="G3647" s="404"/>
      <c r="H3647" s="404"/>
    </row>
    <row r="3648" spans="2:8" x14ac:dyDescent="0.2">
      <c r="B3648" s="404"/>
      <c r="C3648" s="404"/>
      <c r="D3648" s="404"/>
      <c r="E3648" s="404"/>
      <c r="F3648" s="404"/>
      <c r="G3648" s="404"/>
      <c r="H3648" s="404"/>
    </row>
    <row r="3649" spans="2:8" x14ac:dyDescent="0.2">
      <c r="B3649" s="404"/>
      <c r="C3649" s="404"/>
      <c r="D3649" s="404"/>
      <c r="E3649" s="404"/>
      <c r="F3649" s="404"/>
      <c r="G3649" s="404"/>
      <c r="H3649" s="404"/>
    </row>
    <row r="3650" spans="2:8" x14ac:dyDescent="0.2">
      <c r="B3650" s="404"/>
      <c r="C3650" s="404"/>
      <c r="D3650" s="404"/>
      <c r="E3650" s="404"/>
      <c r="F3650" s="404"/>
      <c r="G3650" s="404"/>
      <c r="H3650" s="404"/>
    </row>
    <row r="3651" spans="2:8" x14ac:dyDescent="0.2">
      <c r="B3651" s="404"/>
      <c r="C3651" s="404"/>
      <c r="D3651" s="404"/>
      <c r="E3651" s="404"/>
      <c r="F3651" s="404"/>
      <c r="G3651" s="404"/>
      <c r="H3651" s="404"/>
    </row>
    <row r="3652" spans="2:8" x14ac:dyDescent="0.2">
      <c r="B3652" s="404"/>
      <c r="C3652" s="404"/>
      <c r="D3652" s="404"/>
      <c r="E3652" s="404"/>
      <c r="F3652" s="404"/>
      <c r="G3652" s="404"/>
      <c r="H3652" s="404"/>
    </row>
    <row r="3653" spans="2:8" x14ac:dyDescent="0.2">
      <c r="B3653" s="404"/>
      <c r="C3653" s="404"/>
      <c r="D3653" s="404"/>
      <c r="E3653" s="404"/>
      <c r="F3653" s="404"/>
      <c r="G3653" s="404"/>
      <c r="H3653" s="404"/>
    </row>
    <row r="3654" spans="2:8" x14ac:dyDescent="0.2">
      <c r="B3654" s="404"/>
      <c r="C3654" s="404"/>
      <c r="D3654" s="404"/>
      <c r="E3654" s="404"/>
      <c r="F3654" s="404"/>
      <c r="G3654" s="404"/>
      <c r="H3654" s="404"/>
    </row>
    <row r="3655" spans="2:8" x14ac:dyDescent="0.2">
      <c r="B3655" s="404"/>
      <c r="C3655" s="404"/>
      <c r="D3655" s="404"/>
      <c r="E3655" s="404"/>
      <c r="F3655" s="404"/>
      <c r="G3655" s="404"/>
      <c r="H3655" s="404"/>
    </row>
    <row r="3656" spans="2:8" x14ac:dyDescent="0.2">
      <c r="B3656" s="404"/>
      <c r="C3656" s="404"/>
      <c r="D3656" s="404"/>
      <c r="E3656" s="404"/>
      <c r="F3656" s="404"/>
      <c r="G3656" s="404"/>
      <c r="H3656" s="404"/>
    </row>
    <row r="3657" spans="2:8" x14ac:dyDescent="0.2">
      <c r="B3657" s="404"/>
      <c r="C3657" s="404"/>
      <c r="D3657" s="404"/>
      <c r="E3657" s="404"/>
      <c r="F3657" s="404"/>
      <c r="G3657" s="404"/>
      <c r="H3657" s="404"/>
    </row>
    <row r="3658" spans="2:8" x14ac:dyDescent="0.2">
      <c r="B3658" s="404"/>
      <c r="C3658" s="404"/>
      <c r="D3658" s="404"/>
      <c r="E3658" s="404"/>
      <c r="F3658" s="404"/>
      <c r="G3658" s="404"/>
      <c r="H3658" s="404"/>
    </row>
    <row r="3659" spans="2:8" x14ac:dyDescent="0.2">
      <c r="B3659" s="404"/>
      <c r="C3659" s="404"/>
      <c r="D3659" s="404"/>
      <c r="E3659" s="404"/>
      <c r="F3659" s="404"/>
      <c r="G3659" s="404"/>
      <c r="H3659" s="404"/>
    </row>
    <row r="3660" spans="2:8" x14ac:dyDescent="0.2">
      <c r="B3660" s="404"/>
      <c r="C3660" s="404"/>
      <c r="D3660" s="404"/>
      <c r="E3660" s="404"/>
      <c r="F3660" s="404"/>
      <c r="G3660" s="404"/>
      <c r="H3660" s="404"/>
    </row>
    <row r="3661" spans="2:8" x14ac:dyDescent="0.2">
      <c r="B3661" s="404"/>
      <c r="C3661" s="404"/>
      <c r="D3661" s="404"/>
      <c r="E3661" s="404"/>
      <c r="F3661" s="404"/>
      <c r="G3661" s="404"/>
      <c r="H3661" s="404"/>
    </row>
    <row r="3662" spans="2:8" x14ac:dyDescent="0.2">
      <c r="B3662" s="404"/>
      <c r="C3662" s="404"/>
      <c r="D3662" s="404"/>
      <c r="E3662" s="404"/>
      <c r="F3662" s="404"/>
      <c r="G3662" s="404"/>
      <c r="H3662" s="404"/>
    </row>
    <row r="3663" spans="2:8" x14ac:dyDescent="0.2">
      <c r="B3663" s="404"/>
      <c r="C3663" s="404"/>
      <c r="D3663" s="404"/>
      <c r="E3663" s="404"/>
      <c r="F3663" s="404"/>
      <c r="G3663" s="404"/>
      <c r="H3663" s="404"/>
    </row>
    <row r="3664" spans="2:8" x14ac:dyDescent="0.2">
      <c r="B3664" s="404"/>
      <c r="C3664" s="404"/>
      <c r="D3664" s="404"/>
      <c r="E3664" s="404"/>
      <c r="F3664" s="404"/>
      <c r="G3664" s="404"/>
      <c r="H3664" s="404"/>
    </row>
    <row r="3665" spans="2:8" x14ac:dyDescent="0.2">
      <c r="B3665" s="404"/>
      <c r="C3665" s="404"/>
      <c r="D3665" s="404"/>
      <c r="E3665" s="404"/>
      <c r="F3665" s="404"/>
      <c r="G3665" s="404"/>
      <c r="H3665" s="404"/>
    </row>
    <row r="3666" spans="2:8" x14ac:dyDescent="0.2">
      <c r="B3666" s="404"/>
      <c r="C3666" s="404"/>
      <c r="D3666" s="404"/>
      <c r="E3666" s="404"/>
      <c r="F3666" s="404"/>
      <c r="G3666" s="404"/>
      <c r="H3666" s="404"/>
    </row>
    <row r="3667" spans="2:8" x14ac:dyDescent="0.2">
      <c r="B3667" s="404"/>
      <c r="C3667" s="404"/>
      <c r="D3667" s="404"/>
      <c r="E3667" s="404"/>
      <c r="F3667" s="404"/>
      <c r="G3667" s="404"/>
      <c r="H3667" s="404"/>
    </row>
    <row r="3668" spans="2:8" x14ac:dyDescent="0.2">
      <c r="B3668" s="404"/>
      <c r="C3668" s="404"/>
      <c r="D3668" s="404"/>
      <c r="E3668" s="404"/>
      <c r="F3668" s="404"/>
      <c r="G3668" s="404"/>
      <c r="H3668" s="404"/>
    </row>
    <row r="3669" spans="2:8" x14ac:dyDescent="0.2">
      <c r="B3669" s="404"/>
      <c r="C3669" s="404"/>
      <c r="D3669" s="404"/>
      <c r="E3669" s="404"/>
      <c r="F3669" s="404"/>
      <c r="G3669" s="404"/>
      <c r="H3669" s="404"/>
    </row>
    <row r="3670" spans="2:8" x14ac:dyDescent="0.2">
      <c r="B3670" s="404"/>
      <c r="C3670" s="404"/>
      <c r="D3670" s="404"/>
      <c r="E3670" s="404"/>
      <c r="F3670" s="404"/>
      <c r="G3670" s="404"/>
      <c r="H3670" s="404"/>
    </row>
    <row r="3671" spans="2:8" x14ac:dyDescent="0.2">
      <c r="B3671" s="404"/>
      <c r="C3671" s="404"/>
      <c r="D3671" s="404"/>
      <c r="E3671" s="404"/>
      <c r="F3671" s="404"/>
      <c r="G3671" s="404"/>
      <c r="H3671" s="404"/>
    </row>
    <row r="3672" spans="2:8" x14ac:dyDescent="0.2">
      <c r="B3672" s="404"/>
      <c r="C3672" s="404"/>
      <c r="D3672" s="404"/>
      <c r="E3672" s="404"/>
      <c r="F3672" s="404"/>
      <c r="G3672" s="404"/>
      <c r="H3672" s="404"/>
    </row>
    <row r="3673" spans="2:8" x14ac:dyDescent="0.2">
      <c r="B3673" s="404"/>
      <c r="C3673" s="404"/>
      <c r="D3673" s="404"/>
      <c r="E3673" s="404"/>
      <c r="F3673" s="404"/>
      <c r="G3673" s="404"/>
      <c r="H3673" s="404"/>
    </row>
    <row r="3674" spans="2:8" x14ac:dyDescent="0.2">
      <c r="B3674" s="404"/>
      <c r="C3674" s="404"/>
      <c r="D3674" s="404"/>
      <c r="E3674" s="404"/>
      <c r="F3674" s="404"/>
      <c r="G3674" s="404"/>
      <c r="H3674" s="404"/>
    </row>
    <row r="3675" spans="2:8" x14ac:dyDescent="0.2">
      <c r="B3675" s="404"/>
      <c r="C3675" s="404"/>
      <c r="D3675" s="404"/>
      <c r="E3675" s="404"/>
      <c r="F3675" s="404"/>
      <c r="G3675" s="404"/>
      <c r="H3675" s="404"/>
    </row>
    <row r="3676" spans="2:8" x14ac:dyDescent="0.2">
      <c r="B3676" s="404"/>
      <c r="C3676" s="404"/>
      <c r="D3676" s="404"/>
      <c r="E3676" s="404"/>
      <c r="F3676" s="404"/>
      <c r="G3676" s="404"/>
      <c r="H3676" s="404"/>
    </row>
    <row r="3677" spans="2:8" x14ac:dyDescent="0.2">
      <c r="B3677" s="404"/>
      <c r="C3677" s="404"/>
      <c r="D3677" s="404"/>
      <c r="E3677" s="404"/>
      <c r="F3677" s="404"/>
      <c r="G3677" s="404"/>
      <c r="H3677" s="404"/>
    </row>
    <row r="3678" spans="2:8" x14ac:dyDescent="0.2">
      <c r="B3678" s="404"/>
      <c r="C3678" s="404"/>
      <c r="D3678" s="404"/>
      <c r="E3678" s="404"/>
      <c r="F3678" s="404"/>
      <c r="G3678" s="404"/>
      <c r="H3678" s="404"/>
    </row>
    <row r="3679" spans="2:8" x14ac:dyDescent="0.2">
      <c r="B3679" s="404"/>
      <c r="C3679" s="404"/>
      <c r="D3679" s="404"/>
      <c r="E3679" s="404"/>
      <c r="F3679" s="404"/>
      <c r="G3679" s="404"/>
      <c r="H3679" s="404"/>
    </row>
    <row r="3680" spans="2:8" x14ac:dyDescent="0.2">
      <c r="B3680" s="404"/>
      <c r="C3680" s="404"/>
      <c r="D3680" s="404"/>
      <c r="E3680" s="404"/>
      <c r="F3680" s="404"/>
      <c r="G3680" s="404"/>
      <c r="H3680" s="404"/>
    </row>
    <row r="3681" spans="2:8" x14ac:dyDescent="0.2">
      <c r="B3681" s="404"/>
      <c r="C3681" s="404"/>
      <c r="D3681" s="404"/>
      <c r="E3681" s="404"/>
      <c r="F3681" s="404"/>
      <c r="G3681" s="404"/>
      <c r="H3681" s="404"/>
    </row>
    <row r="3682" spans="2:8" x14ac:dyDescent="0.2">
      <c r="B3682" s="404"/>
      <c r="C3682" s="404"/>
      <c r="D3682" s="404"/>
      <c r="E3682" s="404"/>
      <c r="F3682" s="404"/>
      <c r="G3682" s="404"/>
      <c r="H3682" s="404"/>
    </row>
    <row r="3683" spans="2:8" x14ac:dyDescent="0.2">
      <c r="B3683" s="404"/>
      <c r="C3683" s="404"/>
      <c r="D3683" s="404"/>
      <c r="E3683" s="404"/>
      <c r="F3683" s="404"/>
      <c r="G3683" s="404"/>
      <c r="H3683" s="404"/>
    </row>
    <row r="3684" spans="2:8" x14ac:dyDescent="0.2">
      <c r="B3684" s="404"/>
      <c r="C3684" s="404"/>
      <c r="D3684" s="404"/>
      <c r="E3684" s="404"/>
      <c r="F3684" s="404"/>
      <c r="G3684" s="404"/>
      <c r="H3684" s="404"/>
    </row>
    <row r="3685" spans="2:8" x14ac:dyDescent="0.2">
      <c r="B3685" s="404"/>
      <c r="C3685" s="404"/>
      <c r="D3685" s="404"/>
      <c r="E3685" s="404"/>
      <c r="F3685" s="404"/>
      <c r="G3685" s="404"/>
      <c r="H3685" s="404"/>
    </row>
    <row r="3686" spans="2:8" x14ac:dyDescent="0.2">
      <c r="B3686" s="404"/>
      <c r="C3686" s="404"/>
      <c r="D3686" s="404"/>
      <c r="E3686" s="404"/>
      <c r="F3686" s="404"/>
      <c r="G3686" s="404"/>
      <c r="H3686" s="404"/>
    </row>
    <row r="3687" spans="2:8" x14ac:dyDescent="0.2">
      <c r="B3687" s="404"/>
      <c r="C3687" s="404"/>
      <c r="D3687" s="404"/>
      <c r="E3687" s="404"/>
      <c r="F3687" s="404"/>
      <c r="G3687" s="404"/>
      <c r="H3687" s="404"/>
    </row>
    <row r="3688" spans="2:8" x14ac:dyDescent="0.2">
      <c r="B3688" s="404"/>
      <c r="C3688" s="404"/>
      <c r="D3688" s="404"/>
      <c r="E3688" s="404"/>
      <c r="F3688" s="404"/>
      <c r="G3688" s="404"/>
      <c r="H3688" s="404"/>
    </row>
    <row r="3689" spans="2:8" x14ac:dyDescent="0.2">
      <c r="B3689" s="404"/>
      <c r="C3689" s="404"/>
      <c r="D3689" s="404"/>
      <c r="E3689" s="404"/>
      <c r="F3689" s="404"/>
      <c r="G3689" s="404"/>
      <c r="H3689" s="404"/>
    </row>
    <row r="3690" spans="2:8" x14ac:dyDescent="0.2">
      <c r="B3690" s="404"/>
      <c r="C3690" s="404"/>
      <c r="D3690" s="404"/>
      <c r="E3690" s="404"/>
      <c r="F3690" s="404"/>
      <c r="G3690" s="404"/>
      <c r="H3690" s="404"/>
    </row>
    <row r="3691" spans="2:8" x14ac:dyDescent="0.2">
      <c r="B3691" s="404"/>
      <c r="C3691" s="404"/>
      <c r="D3691" s="404"/>
      <c r="E3691" s="404"/>
      <c r="F3691" s="404"/>
      <c r="G3691" s="404"/>
      <c r="H3691" s="404"/>
    </row>
    <row r="3692" spans="2:8" x14ac:dyDescent="0.2">
      <c r="B3692" s="404"/>
      <c r="C3692" s="404"/>
      <c r="D3692" s="404"/>
      <c r="E3692" s="404"/>
      <c r="F3692" s="404"/>
      <c r="G3692" s="404"/>
      <c r="H3692" s="404"/>
    </row>
    <row r="3693" spans="2:8" x14ac:dyDescent="0.2">
      <c r="B3693" s="404"/>
      <c r="C3693" s="404"/>
      <c r="D3693" s="404"/>
      <c r="E3693" s="404"/>
      <c r="F3693" s="404"/>
      <c r="G3693" s="404"/>
      <c r="H3693" s="404"/>
    </row>
    <row r="3694" spans="2:8" x14ac:dyDescent="0.2">
      <c r="B3694" s="404"/>
      <c r="C3694" s="404"/>
      <c r="D3694" s="404"/>
      <c r="E3694" s="404"/>
      <c r="F3694" s="404"/>
      <c r="G3694" s="404"/>
      <c r="H3694" s="404"/>
    </row>
    <row r="3695" spans="2:8" x14ac:dyDescent="0.2">
      <c r="B3695" s="404"/>
      <c r="C3695" s="404"/>
      <c r="D3695" s="404"/>
      <c r="E3695" s="404"/>
      <c r="F3695" s="404"/>
      <c r="G3695" s="404"/>
      <c r="H3695" s="404"/>
    </row>
    <row r="3696" spans="2:8" x14ac:dyDescent="0.2">
      <c r="B3696" s="404"/>
      <c r="C3696" s="404"/>
      <c r="D3696" s="404"/>
      <c r="E3696" s="404"/>
      <c r="F3696" s="404"/>
      <c r="G3696" s="404"/>
      <c r="H3696" s="404"/>
    </row>
    <row r="3697" spans="2:8" x14ac:dyDescent="0.2">
      <c r="B3697" s="404"/>
      <c r="C3697" s="404"/>
      <c r="D3697" s="404"/>
      <c r="E3697" s="404"/>
      <c r="F3697" s="404"/>
      <c r="G3697" s="404"/>
      <c r="H3697" s="404"/>
    </row>
    <row r="3698" spans="2:8" x14ac:dyDescent="0.2">
      <c r="B3698" s="404"/>
      <c r="C3698" s="404"/>
      <c r="D3698" s="404"/>
      <c r="E3698" s="404"/>
      <c r="F3698" s="404"/>
      <c r="G3698" s="404"/>
      <c r="H3698" s="404"/>
    </row>
    <row r="3699" spans="2:8" x14ac:dyDescent="0.2">
      <c r="B3699" s="404"/>
      <c r="C3699" s="404"/>
      <c r="D3699" s="404"/>
      <c r="E3699" s="404"/>
      <c r="F3699" s="404"/>
      <c r="G3699" s="404"/>
      <c r="H3699" s="404"/>
    </row>
    <row r="3700" spans="2:8" x14ac:dyDescent="0.2">
      <c r="B3700" s="404"/>
      <c r="C3700" s="404"/>
      <c r="D3700" s="404"/>
      <c r="E3700" s="404"/>
      <c r="F3700" s="404"/>
      <c r="G3700" s="404"/>
      <c r="H3700" s="404"/>
    </row>
    <row r="3701" spans="2:8" x14ac:dyDescent="0.2">
      <c r="B3701" s="404"/>
      <c r="C3701" s="404"/>
      <c r="D3701" s="404"/>
      <c r="E3701" s="404"/>
      <c r="F3701" s="404"/>
      <c r="G3701" s="404"/>
      <c r="H3701" s="404"/>
    </row>
    <row r="3702" spans="2:8" x14ac:dyDescent="0.2">
      <c r="B3702" s="404"/>
      <c r="C3702" s="404"/>
      <c r="D3702" s="404"/>
      <c r="E3702" s="404"/>
      <c r="F3702" s="404"/>
      <c r="G3702" s="404"/>
      <c r="H3702" s="404"/>
    </row>
    <row r="3703" spans="2:8" x14ac:dyDescent="0.2">
      <c r="B3703" s="404"/>
      <c r="C3703" s="404"/>
      <c r="D3703" s="404"/>
      <c r="E3703" s="404"/>
      <c r="F3703" s="404"/>
      <c r="G3703" s="404"/>
      <c r="H3703" s="404"/>
    </row>
    <row r="3704" spans="2:8" x14ac:dyDescent="0.2">
      <c r="B3704" s="404"/>
      <c r="C3704" s="404"/>
      <c r="D3704" s="404"/>
      <c r="E3704" s="404"/>
      <c r="F3704" s="404"/>
      <c r="G3704" s="404"/>
      <c r="H3704" s="404"/>
    </row>
    <row r="3705" spans="2:8" x14ac:dyDescent="0.2">
      <c r="B3705" s="404"/>
      <c r="C3705" s="404"/>
      <c r="D3705" s="404"/>
      <c r="E3705" s="404"/>
      <c r="F3705" s="404"/>
      <c r="G3705" s="404"/>
      <c r="H3705" s="404"/>
    </row>
    <row r="3706" spans="2:8" x14ac:dyDescent="0.2">
      <c r="B3706" s="404"/>
      <c r="C3706" s="404"/>
      <c r="D3706" s="404"/>
      <c r="E3706" s="404"/>
      <c r="F3706" s="404"/>
      <c r="G3706" s="404"/>
      <c r="H3706" s="404"/>
    </row>
    <row r="3707" spans="2:8" x14ac:dyDescent="0.2">
      <c r="B3707" s="404"/>
      <c r="C3707" s="404"/>
      <c r="D3707" s="404"/>
      <c r="E3707" s="404"/>
      <c r="F3707" s="404"/>
      <c r="G3707" s="404"/>
      <c r="H3707" s="404"/>
    </row>
    <row r="3708" spans="2:8" x14ac:dyDescent="0.2">
      <c r="B3708" s="404"/>
      <c r="C3708" s="404"/>
      <c r="D3708" s="404"/>
      <c r="E3708" s="404"/>
      <c r="F3708" s="404"/>
      <c r="G3708" s="404"/>
      <c r="H3708" s="404"/>
    </row>
    <row r="3709" spans="2:8" x14ac:dyDescent="0.2">
      <c r="B3709" s="404"/>
      <c r="C3709" s="404"/>
      <c r="D3709" s="404"/>
      <c r="E3709" s="404"/>
      <c r="F3709" s="404"/>
      <c r="G3709" s="404"/>
      <c r="H3709" s="404"/>
    </row>
    <row r="3710" spans="2:8" x14ac:dyDescent="0.2">
      <c r="B3710" s="404"/>
      <c r="C3710" s="404"/>
      <c r="D3710" s="404"/>
      <c r="E3710" s="404"/>
      <c r="F3710" s="404"/>
      <c r="G3710" s="404"/>
      <c r="H3710" s="404"/>
    </row>
    <row r="3711" spans="2:8" x14ac:dyDescent="0.2">
      <c r="B3711" s="404"/>
      <c r="C3711" s="404"/>
      <c r="D3711" s="404"/>
      <c r="E3711" s="404"/>
      <c r="F3711" s="404"/>
      <c r="G3711" s="404"/>
      <c r="H3711" s="404"/>
    </row>
    <row r="3712" spans="2:8" x14ac:dyDescent="0.2">
      <c r="B3712" s="404"/>
      <c r="C3712" s="404"/>
      <c r="D3712" s="404"/>
      <c r="E3712" s="404"/>
      <c r="F3712" s="404"/>
      <c r="G3712" s="404"/>
      <c r="H3712" s="404"/>
    </row>
    <row r="3713" spans="2:8" x14ac:dyDescent="0.2">
      <c r="B3713" s="404"/>
      <c r="C3713" s="404"/>
      <c r="D3713" s="404"/>
      <c r="E3713" s="404"/>
      <c r="F3713" s="404"/>
      <c r="G3713" s="404"/>
      <c r="H3713" s="404"/>
    </row>
    <row r="3714" spans="2:8" x14ac:dyDescent="0.2">
      <c r="B3714" s="404"/>
      <c r="C3714" s="404"/>
      <c r="D3714" s="404"/>
      <c r="E3714" s="404"/>
      <c r="F3714" s="404"/>
      <c r="G3714" s="404"/>
      <c r="H3714" s="404"/>
    </row>
    <row r="3715" spans="2:8" x14ac:dyDescent="0.2">
      <c r="B3715" s="404"/>
      <c r="C3715" s="404"/>
      <c r="D3715" s="404"/>
      <c r="E3715" s="404"/>
      <c r="F3715" s="404"/>
      <c r="G3715" s="404"/>
      <c r="H3715" s="404"/>
    </row>
    <row r="3716" spans="2:8" x14ac:dyDescent="0.2">
      <c r="B3716" s="404"/>
      <c r="C3716" s="404"/>
      <c r="D3716" s="404"/>
      <c r="E3716" s="404"/>
      <c r="F3716" s="404"/>
      <c r="G3716" s="404"/>
      <c r="H3716" s="404"/>
    </row>
    <row r="3717" spans="2:8" x14ac:dyDescent="0.2">
      <c r="B3717" s="404"/>
      <c r="C3717" s="404"/>
      <c r="D3717" s="404"/>
      <c r="E3717" s="404"/>
      <c r="F3717" s="404"/>
      <c r="G3717" s="404"/>
      <c r="H3717" s="404"/>
    </row>
    <row r="3718" spans="2:8" x14ac:dyDescent="0.2">
      <c r="B3718" s="404"/>
      <c r="C3718" s="404"/>
      <c r="D3718" s="404"/>
      <c r="E3718" s="404"/>
      <c r="F3718" s="404"/>
      <c r="G3718" s="404"/>
      <c r="H3718" s="404"/>
    </row>
    <row r="3719" spans="2:8" x14ac:dyDescent="0.2">
      <c r="B3719" s="404"/>
      <c r="C3719" s="404"/>
      <c r="D3719" s="404"/>
      <c r="E3719" s="404"/>
      <c r="F3719" s="404"/>
      <c r="G3719" s="404"/>
      <c r="H3719" s="404"/>
    </row>
    <row r="3720" spans="2:8" x14ac:dyDescent="0.2">
      <c r="B3720" s="404"/>
      <c r="C3720" s="404"/>
      <c r="D3720" s="404"/>
      <c r="E3720" s="404"/>
      <c r="F3720" s="404"/>
      <c r="G3720" s="404"/>
      <c r="H3720" s="404"/>
    </row>
    <row r="3721" spans="2:8" x14ac:dyDescent="0.2">
      <c r="B3721" s="404"/>
      <c r="C3721" s="404"/>
      <c r="D3721" s="404"/>
      <c r="E3721" s="404"/>
      <c r="F3721" s="404"/>
      <c r="G3721" s="404"/>
      <c r="H3721" s="404"/>
    </row>
    <row r="3722" spans="2:8" x14ac:dyDescent="0.2">
      <c r="B3722" s="404"/>
      <c r="C3722" s="404"/>
      <c r="D3722" s="404"/>
      <c r="E3722" s="404"/>
      <c r="F3722" s="404"/>
      <c r="G3722" s="404"/>
      <c r="H3722" s="404"/>
    </row>
    <row r="3723" spans="2:8" x14ac:dyDescent="0.2">
      <c r="B3723" s="404"/>
      <c r="C3723" s="404"/>
      <c r="D3723" s="404"/>
      <c r="E3723" s="404"/>
      <c r="F3723" s="404"/>
      <c r="G3723" s="404"/>
      <c r="H3723" s="404"/>
    </row>
    <row r="3724" spans="2:8" x14ac:dyDescent="0.2">
      <c r="B3724" s="404"/>
      <c r="C3724" s="404"/>
      <c r="D3724" s="404"/>
      <c r="E3724" s="404"/>
      <c r="F3724" s="404"/>
      <c r="G3724" s="404"/>
      <c r="H3724" s="404"/>
    </row>
    <row r="3725" spans="2:8" x14ac:dyDescent="0.2">
      <c r="B3725" s="404"/>
      <c r="C3725" s="404"/>
      <c r="D3725" s="404"/>
      <c r="E3725" s="404"/>
      <c r="F3725" s="404"/>
      <c r="G3725" s="404"/>
      <c r="H3725" s="404"/>
    </row>
    <row r="3726" spans="2:8" x14ac:dyDescent="0.2">
      <c r="B3726" s="404"/>
      <c r="C3726" s="404"/>
      <c r="D3726" s="404"/>
      <c r="E3726" s="404"/>
      <c r="F3726" s="404"/>
      <c r="G3726" s="404"/>
      <c r="H3726" s="404"/>
    </row>
    <row r="3727" spans="2:8" x14ac:dyDescent="0.2">
      <c r="B3727" s="404"/>
      <c r="C3727" s="404"/>
      <c r="D3727" s="404"/>
      <c r="E3727" s="404"/>
      <c r="F3727" s="404"/>
      <c r="G3727" s="404"/>
      <c r="H3727" s="404"/>
    </row>
    <row r="3728" spans="2:8" x14ac:dyDescent="0.2">
      <c r="B3728" s="404"/>
      <c r="C3728" s="404"/>
      <c r="D3728" s="404"/>
      <c r="E3728" s="404"/>
      <c r="F3728" s="404"/>
      <c r="G3728" s="404"/>
      <c r="H3728" s="404"/>
    </row>
    <row r="3729" spans="2:8" x14ac:dyDescent="0.2">
      <c r="B3729" s="404"/>
      <c r="C3729" s="404"/>
      <c r="D3729" s="404"/>
      <c r="E3729" s="404"/>
      <c r="F3729" s="404"/>
      <c r="G3729" s="404"/>
      <c r="H3729" s="404"/>
    </row>
    <row r="3730" spans="2:8" x14ac:dyDescent="0.2">
      <c r="B3730" s="404"/>
      <c r="C3730" s="404"/>
      <c r="D3730" s="404"/>
      <c r="E3730" s="404"/>
      <c r="F3730" s="404"/>
      <c r="G3730" s="404"/>
      <c r="H3730" s="404"/>
    </row>
    <row r="3731" spans="2:8" x14ac:dyDescent="0.2">
      <c r="B3731" s="404"/>
      <c r="C3731" s="404"/>
      <c r="D3731" s="404"/>
      <c r="E3731" s="404"/>
      <c r="F3731" s="404"/>
      <c r="G3731" s="404"/>
      <c r="H3731" s="404"/>
    </row>
    <row r="3732" spans="2:8" x14ac:dyDescent="0.2">
      <c r="B3732" s="404"/>
      <c r="C3732" s="404"/>
      <c r="D3732" s="404"/>
      <c r="E3732" s="404"/>
      <c r="F3732" s="404"/>
      <c r="G3732" s="404"/>
      <c r="H3732" s="404"/>
    </row>
    <row r="3733" spans="2:8" x14ac:dyDescent="0.2">
      <c r="B3733" s="404"/>
      <c r="C3733" s="404"/>
      <c r="D3733" s="404"/>
      <c r="E3733" s="404"/>
      <c r="F3733" s="404"/>
      <c r="G3733" s="404"/>
      <c r="H3733" s="404"/>
    </row>
    <row r="3734" spans="2:8" x14ac:dyDescent="0.2">
      <c r="B3734" s="404"/>
      <c r="C3734" s="404"/>
      <c r="D3734" s="404"/>
      <c r="E3734" s="404"/>
      <c r="F3734" s="404"/>
      <c r="G3734" s="404"/>
      <c r="H3734" s="404"/>
    </row>
    <row r="3735" spans="2:8" x14ac:dyDescent="0.2">
      <c r="B3735" s="404"/>
      <c r="C3735" s="404"/>
      <c r="D3735" s="404"/>
      <c r="E3735" s="404"/>
      <c r="F3735" s="404"/>
      <c r="G3735" s="404"/>
      <c r="H3735" s="404"/>
    </row>
    <row r="3736" spans="2:8" x14ac:dyDescent="0.2">
      <c r="B3736" s="404"/>
      <c r="C3736" s="404"/>
      <c r="D3736" s="404"/>
      <c r="E3736" s="404"/>
      <c r="F3736" s="404"/>
      <c r="G3736" s="404"/>
      <c r="H3736" s="404"/>
    </row>
    <row r="3737" spans="2:8" x14ac:dyDescent="0.2">
      <c r="B3737" s="404"/>
      <c r="C3737" s="404"/>
      <c r="D3737" s="404"/>
      <c r="E3737" s="404"/>
      <c r="F3737" s="404"/>
      <c r="G3737" s="404"/>
      <c r="H3737" s="404"/>
    </row>
    <row r="3738" spans="2:8" x14ac:dyDescent="0.2">
      <c r="B3738" s="404"/>
      <c r="C3738" s="404"/>
      <c r="D3738" s="404"/>
      <c r="E3738" s="404"/>
      <c r="F3738" s="404"/>
      <c r="G3738" s="404"/>
      <c r="H3738" s="404"/>
    </row>
    <row r="3739" spans="2:8" x14ac:dyDescent="0.2">
      <c r="B3739" s="404"/>
      <c r="C3739" s="404"/>
      <c r="D3739" s="404"/>
      <c r="E3739" s="404"/>
      <c r="F3739" s="404"/>
      <c r="G3739" s="404"/>
      <c r="H3739" s="404"/>
    </row>
    <row r="3740" spans="2:8" x14ac:dyDescent="0.2">
      <c r="B3740" s="404"/>
      <c r="C3740" s="404"/>
      <c r="D3740" s="404"/>
      <c r="E3740" s="404"/>
      <c r="F3740" s="404"/>
      <c r="G3740" s="404"/>
      <c r="H3740" s="404"/>
    </row>
    <row r="3741" spans="2:8" x14ac:dyDescent="0.2">
      <c r="B3741" s="404"/>
      <c r="C3741" s="404"/>
      <c r="D3741" s="404"/>
      <c r="E3741" s="404"/>
      <c r="F3741" s="404"/>
      <c r="G3741" s="404"/>
      <c r="H3741" s="404"/>
    </row>
    <row r="3742" spans="2:8" x14ac:dyDescent="0.2">
      <c r="B3742" s="404"/>
      <c r="C3742" s="404"/>
      <c r="D3742" s="404"/>
      <c r="E3742" s="404"/>
      <c r="F3742" s="404"/>
      <c r="G3742" s="404"/>
      <c r="H3742" s="404"/>
    </row>
    <row r="3743" spans="2:8" x14ac:dyDescent="0.2">
      <c r="B3743" s="404"/>
      <c r="C3743" s="404"/>
      <c r="D3743" s="404"/>
      <c r="E3743" s="404"/>
      <c r="F3743" s="404"/>
      <c r="G3743" s="404"/>
      <c r="H3743" s="404"/>
    </row>
    <row r="3744" spans="2:8" x14ac:dyDescent="0.2">
      <c r="B3744" s="404"/>
      <c r="C3744" s="404"/>
      <c r="D3744" s="404"/>
      <c r="E3744" s="404"/>
      <c r="F3744" s="404"/>
      <c r="G3744" s="404"/>
      <c r="H3744" s="404"/>
    </row>
    <row r="3745" spans="2:8" x14ac:dyDescent="0.2">
      <c r="B3745" s="404"/>
      <c r="C3745" s="404"/>
      <c r="D3745" s="404"/>
      <c r="E3745" s="404"/>
      <c r="F3745" s="404"/>
      <c r="G3745" s="404"/>
      <c r="H3745" s="404"/>
    </row>
    <row r="3746" spans="2:8" x14ac:dyDescent="0.2">
      <c r="B3746" s="404"/>
      <c r="C3746" s="404"/>
      <c r="D3746" s="404"/>
      <c r="E3746" s="404"/>
      <c r="F3746" s="404"/>
      <c r="G3746" s="404"/>
      <c r="H3746" s="404"/>
    </row>
    <row r="3747" spans="2:8" x14ac:dyDescent="0.2">
      <c r="B3747" s="404"/>
      <c r="C3747" s="404"/>
      <c r="D3747" s="404"/>
      <c r="E3747" s="404"/>
      <c r="F3747" s="404"/>
      <c r="G3747" s="404"/>
      <c r="H3747" s="404"/>
    </row>
    <row r="3748" spans="2:8" x14ac:dyDescent="0.2">
      <c r="B3748" s="404"/>
      <c r="C3748" s="404"/>
      <c r="D3748" s="404"/>
      <c r="E3748" s="404"/>
      <c r="F3748" s="404"/>
      <c r="G3748" s="404"/>
      <c r="H3748" s="404"/>
    </row>
    <row r="3749" spans="2:8" x14ac:dyDescent="0.2">
      <c r="B3749" s="404"/>
      <c r="C3749" s="404"/>
      <c r="D3749" s="404"/>
      <c r="E3749" s="404"/>
      <c r="F3749" s="404"/>
      <c r="G3749" s="404"/>
      <c r="H3749" s="404"/>
    </row>
    <row r="3750" spans="2:8" x14ac:dyDescent="0.2">
      <c r="B3750" s="404"/>
      <c r="C3750" s="404"/>
      <c r="D3750" s="404"/>
      <c r="E3750" s="404"/>
      <c r="F3750" s="404"/>
      <c r="G3750" s="404"/>
      <c r="H3750" s="404"/>
    </row>
    <row r="3751" spans="2:8" x14ac:dyDescent="0.2">
      <c r="B3751" s="404"/>
      <c r="C3751" s="404"/>
      <c r="D3751" s="404"/>
      <c r="E3751" s="404"/>
      <c r="F3751" s="404"/>
      <c r="G3751" s="404"/>
      <c r="H3751" s="404"/>
    </row>
    <row r="3752" spans="2:8" x14ac:dyDescent="0.2">
      <c r="B3752" s="404"/>
      <c r="C3752" s="404"/>
      <c r="D3752" s="404"/>
      <c r="E3752" s="404"/>
      <c r="F3752" s="404"/>
      <c r="G3752" s="404"/>
      <c r="H3752" s="404"/>
    </row>
    <row r="3753" spans="2:8" x14ac:dyDescent="0.2">
      <c r="B3753" s="404"/>
      <c r="C3753" s="404"/>
      <c r="D3753" s="404"/>
      <c r="E3753" s="404"/>
      <c r="F3753" s="404"/>
      <c r="G3753" s="404"/>
      <c r="H3753" s="404"/>
    </row>
    <row r="3754" spans="2:8" x14ac:dyDescent="0.2">
      <c r="B3754" s="404"/>
      <c r="C3754" s="404"/>
      <c r="D3754" s="404"/>
      <c r="E3754" s="404"/>
      <c r="F3754" s="404"/>
      <c r="G3754" s="404"/>
      <c r="H3754" s="404"/>
    </row>
    <row r="3755" spans="2:8" x14ac:dyDescent="0.2">
      <c r="B3755" s="404"/>
      <c r="C3755" s="404"/>
      <c r="D3755" s="404"/>
      <c r="E3755" s="404"/>
      <c r="F3755" s="404"/>
      <c r="G3755" s="404"/>
      <c r="H3755" s="404"/>
    </row>
    <row r="3756" spans="2:8" x14ac:dyDescent="0.2">
      <c r="B3756" s="404"/>
      <c r="C3756" s="404"/>
      <c r="D3756" s="404"/>
      <c r="E3756" s="404"/>
      <c r="F3756" s="404"/>
      <c r="G3756" s="404"/>
      <c r="H3756" s="404"/>
    </row>
    <row r="3757" spans="2:8" x14ac:dyDescent="0.2">
      <c r="B3757" s="404"/>
      <c r="C3757" s="404"/>
      <c r="D3757" s="404"/>
      <c r="E3757" s="404"/>
      <c r="F3757" s="404"/>
      <c r="G3757" s="404"/>
      <c r="H3757" s="404"/>
    </row>
    <row r="3758" spans="2:8" x14ac:dyDescent="0.2">
      <c r="B3758" s="404"/>
      <c r="C3758" s="404"/>
      <c r="D3758" s="404"/>
      <c r="E3758" s="404"/>
      <c r="F3758" s="404"/>
      <c r="G3758" s="404"/>
      <c r="H3758" s="404"/>
    </row>
    <row r="3759" spans="2:8" x14ac:dyDescent="0.2">
      <c r="B3759" s="404"/>
      <c r="C3759" s="404"/>
      <c r="D3759" s="404"/>
      <c r="E3759" s="404"/>
      <c r="F3759" s="404"/>
      <c r="G3759" s="404"/>
      <c r="H3759" s="404"/>
    </row>
    <row r="3760" spans="2:8" x14ac:dyDescent="0.2">
      <c r="B3760" s="404"/>
      <c r="C3760" s="404"/>
      <c r="D3760" s="404"/>
      <c r="E3760" s="404"/>
      <c r="F3760" s="404"/>
      <c r="G3760" s="404"/>
      <c r="H3760" s="404"/>
    </row>
    <row r="3761" spans="2:8" x14ac:dyDescent="0.2">
      <c r="B3761" s="404"/>
      <c r="C3761" s="404"/>
      <c r="D3761" s="404"/>
      <c r="E3761" s="404"/>
      <c r="F3761" s="404"/>
      <c r="G3761" s="404"/>
      <c r="H3761" s="404"/>
    </row>
    <row r="3762" spans="2:8" x14ac:dyDescent="0.2">
      <c r="B3762" s="404"/>
      <c r="C3762" s="404"/>
      <c r="D3762" s="404"/>
      <c r="E3762" s="404"/>
      <c r="F3762" s="404"/>
      <c r="G3762" s="404"/>
      <c r="H3762" s="404"/>
    </row>
    <row r="3763" spans="2:8" x14ac:dyDescent="0.2">
      <c r="B3763" s="404"/>
      <c r="C3763" s="404"/>
      <c r="D3763" s="404"/>
      <c r="E3763" s="404"/>
      <c r="F3763" s="404"/>
      <c r="G3763" s="404"/>
      <c r="H3763" s="404"/>
    </row>
    <row r="3764" spans="2:8" x14ac:dyDescent="0.2">
      <c r="B3764" s="404"/>
      <c r="C3764" s="404"/>
      <c r="D3764" s="404"/>
      <c r="E3764" s="404"/>
      <c r="F3764" s="404"/>
      <c r="G3764" s="404"/>
      <c r="H3764" s="404"/>
    </row>
    <row r="3765" spans="2:8" x14ac:dyDescent="0.2">
      <c r="B3765" s="404"/>
      <c r="C3765" s="404"/>
      <c r="D3765" s="404"/>
      <c r="E3765" s="404"/>
      <c r="F3765" s="404"/>
      <c r="G3765" s="404"/>
      <c r="H3765" s="404"/>
    </row>
    <row r="3766" spans="2:8" x14ac:dyDescent="0.2">
      <c r="B3766" s="404"/>
      <c r="C3766" s="404"/>
      <c r="D3766" s="404"/>
      <c r="E3766" s="404"/>
      <c r="F3766" s="404"/>
      <c r="G3766" s="404"/>
      <c r="H3766" s="404"/>
    </row>
    <row r="3767" spans="2:8" x14ac:dyDescent="0.2">
      <c r="B3767" s="404"/>
      <c r="C3767" s="404"/>
      <c r="D3767" s="404"/>
      <c r="E3767" s="404"/>
      <c r="F3767" s="404"/>
      <c r="G3767" s="404"/>
      <c r="H3767" s="404"/>
    </row>
    <row r="3768" spans="2:8" x14ac:dyDescent="0.2">
      <c r="B3768" s="404"/>
      <c r="C3768" s="404"/>
      <c r="D3768" s="404"/>
      <c r="E3768" s="404"/>
      <c r="F3768" s="404"/>
      <c r="G3768" s="404"/>
      <c r="H3768" s="404"/>
    </row>
    <row r="3769" spans="2:8" x14ac:dyDescent="0.2">
      <c r="B3769" s="404"/>
      <c r="C3769" s="404"/>
      <c r="D3769" s="404"/>
      <c r="E3769" s="404"/>
      <c r="F3769" s="404"/>
      <c r="G3769" s="404"/>
      <c r="H3769" s="404"/>
    </row>
    <row r="3770" spans="2:8" x14ac:dyDescent="0.2">
      <c r="B3770" s="404"/>
      <c r="C3770" s="404"/>
      <c r="D3770" s="404"/>
      <c r="E3770" s="404"/>
      <c r="F3770" s="404"/>
      <c r="G3770" s="404"/>
      <c r="H3770" s="404"/>
    </row>
    <row r="3771" spans="2:8" x14ac:dyDescent="0.2">
      <c r="B3771" s="404"/>
      <c r="C3771" s="404"/>
      <c r="D3771" s="404"/>
      <c r="E3771" s="404"/>
      <c r="F3771" s="404"/>
      <c r="G3771" s="404"/>
      <c r="H3771" s="404"/>
    </row>
    <row r="3772" spans="2:8" x14ac:dyDescent="0.2">
      <c r="B3772" s="404"/>
      <c r="C3772" s="404"/>
      <c r="D3772" s="404"/>
      <c r="E3772" s="404"/>
      <c r="F3772" s="404"/>
      <c r="G3772" s="404"/>
      <c r="H3772" s="404"/>
    </row>
    <row r="3773" spans="2:8" x14ac:dyDescent="0.2">
      <c r="B3773" s="404"/>
      <c r="C3773" s="404"/>
      <c r="D3773" s="404"/>
      <c r="E3773" s="404"/>
      <c r="F3773" s="404"/>
      <c r="G3773" s="404"/>
      <c r="H3773" s="404"/>
    </row>
    <row r="3774" spans="2:8" x14ac:dyDescent="0.2">
      <c r="B3774" s="404"/>
      <c r="C3774" s="404"/>
      <c r="D3774" s="404"/>
      <c r="E3774" s="404"/>
      <c r="F3774" s="404"/>
      <c r="G3774" s="404"/>
      <c r="H3774" s="404"/>
    </row>
    <row r="3775" spans="2:8" x14ac:dyDescent="0.2">
      <c r="B3775" s="404"/>
      <c r="C3775" s="404"/>
      <c r="D3775" s="404"/>
      <c r="E3775" s="404"/>
      <c r="F3775" s="404"/>
      <c r="G3775" s="404"/>
      <c r="H3775" s="404"/>
    </row>
    <row r="3776" spans="2:8" x14ac:dyDescent="0.2">
      <c r="B3776" s="404"/>
      <c r="C3776" s="404"/>
      <c r="D3776" s="404"/>
      <c r="E3776" s="404"/>
      <c r="F3776" s="404"/>
      <c r="G3776" s="404"/>
      <c r="H3776" s="404"/>
    </row>
    <row r="3777" spans="2:8" x14ac:dyDescent="0.2">
      <c r="B3777" s="404"/>
      <c r="C3777" s="404"/>
      <c r="D3777" s="404"/>
      <c r="E3777" s="404"/>
      <c r="F3777" s="404"/>
      <c r="G3777" s="404"/>
      <c r="H3777" s="404"/>
    </row>
    <row r="3778" spans="2:8" x14ac:dyDescent="0.2">
      <c r="B3778" s="404"/>
      <c r="C3778" s="404"/>
      <c r="D3778" s="404"/>
      <c r="E3778" s="404"/>
      <c r="F3778" s="404"/>
      <c r="G3778" s="404"/>
      <c r="H3778" s="404"/>
    </row>
    <row r="3779" spans="2:8" x14ac:dyDescent="0.2">
      <c r="B3779" s="404"/>
      <c r="C3779" s="404"/>
      <c r="D3779" s="404"/>
      <c r="E3779" s="404"/>
      <c r="F3779" s="404"/>
      <c r="G3779" s="404"/>
      <c r="H3779" s="404"/>
    </row>
    <row r="3780" spans="2:8" x14ac:dyDescent="0.2">
      <c r="B3780" s="404"/>
      <c r="C3780" s="404"/>
      <c r="D3780" s="404"/>
      <c r="E3780" s="404"/>
      <c r="F3780" s="404"/>
      <c r="G3780" s="404"/>
      <c r="H3780" s="404"/>
    </row>
    <row r="3781" spans="2:8" x14ac:dyDescent="0.2">
      <c r="B3781" s="404"/>
      <c r="C3781" s="404"/>
      <c r="D3781" s="404"/>
      <c r="E3781" s="404"/>
      <c r="F3781" s="404"/>
      <c r="G3781" s="404"/>
      <c r="H3781" s="404"/>
    </row>
    <row r="3782" spans="2:8" x14ac:dyDescent="0.2">
      <c r="B3782" s="404"/>
      <c r="C3782" s="404"/>
      <c r="D3782" s="404"/>
      <c r="E3782" s="404"/>
      <c r="F3782" s="404"/>
      <c r="G3782" s="404"/>
      <c r="H3782" s="404"/>
    </row>
    <row r="3783" spans="2:8" x14ac:dyDescent="0.2">
      <c r="B3783" s="404"/>
      <c r="C3783" s="404"/>
      <c r="D3783" s="404"/>
      <c r="E3783" s="404"/>
      <c r="F3783" s="404"/>
      <c r="G3783" s="404"/>
      <c r="H3783" s="404"/>
    </row>
    <row r="3784" spans="2:8" x14ac:dyDescent="0.2">
      <c r="B3784" s="404"/>
      <c r="C3784" s="404"/>
      <c r="D3784" s="404"/>
      <c r="E3784" s="404"/>
      <c r="F3784" s="404"/>
      <c r="G3784" s="404"/>
      <c r="H3784" s="404"/>
    </row>
    <row r="3785" spans="2:8" x14ac:dyDescent="0.2">
      <c r="B3785" s="404"/>
      <c r="C3785" s="404"/>
      <c r="D3785" s="404"/>
      <c r="E3785" s="404"/>
      <c r="F3785" s="404"/>
      <c r="G3785" s="404"/>
      <c r="H3785" s="404"/>
    </row>
    <row r="3786" spans="2:8" x14ac:dyDescent="0.2">
      <c r="B3786" s="404"/>
      <c r="C3786" s="404"/>
      <c r="D3786" s="404"/>
      <c r="E3786" s="404"/>
      <c r="F3786" s="404"/>
      <c r="G3786" s="404"/>
      <c r="H3786" s="404"/>
    </row>
    <row r="3787" spans="2:8" x14ac:dyDescent="0.2">
      <c r="B3787" s="404"/>
      <c r="C3787" s="404"/>
      <c r="D3787" s="404"/>
      <c r="E3787" s="404"/>
      <c r="F3787" s="404"/>
      <c r="G3787" s="404"/>
      <c r="H3787" s="404"/>
    </row>
    <row r="3788" spans="2:8" x14ac:dyDescent="0.2">
      <c r="B3788" s="404"/>
      <c r="C3788" s="404"/>
      <c r="D3788" s="404"/>
      <c r="E3788" s="404"/>
      <c r="F3788" s="404"/>
      <c r="G3788" s="404"/>
      <c r="H3788" s="404"/>
    </row>
    <row r="3789" spans="2:8" x14ac:dyDescent="0.2">
      <c r="B3789" s="404"/>
      <c r="C3789" s="404"/>
      <c r="D3789" s="404"/>
      <c r="E3789" s="404"/>
      <c r="F3789" s="404"/>
      <c r="G3789" s="404"/>
      <c r="H3789" s="404"/>
    </row>
    <row r="3790" spans="2:8" x14ac:dyDescent="0.2">
      <c r="B3790" s="404"/>
      <c r="C3790" s="404"/>
      <c r="D3790" s="404"/>
      <c r="E3790" s="404"/>
      <c r="F3790" s="404"/>
      <c r="G3790" s="404"/>
      <c r="H3790" s="404"/>
    </row>
    <row r="3791" spans="2:8" x14ac:dyDescent="0.2">
      <c r="B3791" s="404"/>
      <c r="C3791" s="404"/>
      <c r="D3791" s="404"/>
      <c r="E3791" s="404"/>
      <c r="F3791" s="404"/>
      <c r="G3791" s="404"/>
      <c r="H3791" s="404"/>
    </row>
    <row r="3792" spans="2:8" x14ac:dyDescent="0.2">
      <c r="B3792" s="404"/>
      <c r="C3792" s="404"/>
      <c r="D3792" s="404"/>
      <c r="E3792" s="404"/>
      <c r="F3792" s="404"/>
      <c r="G3792" s="404"/>
      <c r="H3792" s="404"/>
    </row>
    <row r="3793" spans="2:8" x14ac:dyDescent="0.2">
      <c r="B3793" s="404"/>
      <c r="C3793" s="404"/>
      <c r="D3793" s="404"/>
      <c r="E3793" s="404"/>
      <c r="F3793" s="404"/>
      <c r="G3793" s="404"/>
      <c r="H3793" s="404"/>
    </row>
    <row r="3794" spans="2:8" x14ac:dyDescent="0.2">
      <c r="B3794" s="404"/>
      <c r="C3794" s="404"/>
      <c r="D3794" s="404"/>
      <c r="E3794" s="404"/>
      <c r="F3794" s="404"/>
      <c r="G3794" s="404"/>
      <c r="H3794" s="404"/>
    </row>
    <row r="3795" spans="2:8" x14ac:dyDescent="0.2">
      <c r="B3795" s="404"/>
      <c r="C3795" s="404"/>
      <c r="D3795" s="404"/>
      <c r="E3795" s="404"/>
      <c r="F3795" s="404"/>
      <c r="G3795" s="404"/>
      <c r="H3795" s="404"/>
    </row>
    <row r="3796" spans="2:8" x14ac:dyDescent="0.2">
      <c r="B3796" s="404"/>
      <c r="C3796" s="404"/>
      <c r="D3796" s="404"/>
      <c r="E3796" s="404"/>
      <c r="F3796" s="404"/>
      <c r="G3796" s="404"/>
      <c r="H3796" s="404"/>
    </row>
    <row r="3797" spans="2:8" x14ac:dyDescent="0.2">
      <c r="B3797" s="404"/>
      <c r="C3797" s="404"/>
      <c r="D3797" s="404"/>
      <c r="E3797" s="404"/>
      <c r="F3797" s="404"/>
      <c r="G3797" s="404"/>
      <c r="H3797" s="404"/>
    </row>
    <row r="3798" spans="2:8" x14ac:dyDescent="0.2">
      <c r="B3798" s="404"/>
      <c r="C3798" s="404"/>
      <c r="D3798" s="404"/>
      <c r="E3798" s="404"/>
      <c r="F3798" s="404"/>
      <c r="G3798" s="404"/>
      <c r="H3798" s="404"/>
    </row>
    <row r="3799" spans="2:8" x14ac:dyDescent="0.2">
      <c r="B3799" s="404"/>
      <c r="C3799" s="404"/>
      <c r="D3799" s="404"/>
      <c r="E3799" s="404"/>
      <c r="F3799" s="404"/>
      <c r="G3799" s="404"/>
      <c r="H3799" s="404"/>
    </row>
    <row r="3800" spans="2:8" x14ac:dyDescent="0.2">
      <c r="B3800" s="404"/>
      <c r="C3800" s="404"/>
      <c r="D3800" s="404"/>
      <c r="E3800" s="404"/>
      <c r="F3800" s="404"/>
      <c r="G3800" s="404"/>
      <c r="H3800" s="404"/>
    </row>
    <row r="3801" spans="2:8" x14ac:dyDescent="0.2">
      <c r="B3801" s="404"/>
      <c r="C3801" s="404"/>
      <c r="D3801" s="404"/>
      <c r="E3801" s="404"/>
      <c r="F3801" s="404"/>
      <c r="G3801" s="404"/>
      <c r="H3801" s="404"/>
    </row>
    <row r="3802" spans="2:8" x14ac:dyDescent="0.2">
      <c r="B3802" s="404"/>
      <c r="C3802" s="404"/>
      <c r="D3802" s="404"/>
      <c r="E3802" s="404"/>
      <c r="F3802" s="404"/>
      <c r="G3802" s="404"/>
      <c r="H3802" s="404"/>
    </row>
    <row r="3803" spans="2:8" x14ac:dyDescent="0.2">
      <c r="B3803" s="404"/>
      <c r="C3803" s="404"/>
      <c r="D3803" s="404"/>
      <c r="E3803" s="404"/>
      <c r="F3803" s="404"/>
      <c r="G3803" s="404"/>
      <c r="H3803" s="404"/>
    </row>
    <row r="3804" spans="2:8" x14ac:dyDescent="0.2">
      <c r="B3804" s="404"/>
      <c r="C3804" s="404"/>
      <c r="D3804" s="404"/>
      <c r="E3804" s="404"/>
      <c r="F3804" s="404"/>
      <c r="G3804" s="404"/>
      <c r="H3804" s="404"/>
    </row>
    <row r="3805" spans="2:8" x14ac:dyDescent="0.2">
      <c r="B3805" s="404"/>
      <c r="C3805" s="404"/>
      <c r="D3805" s="404"/>
      <c r="E3805" s="404"/>
      <c r="F3805" s="404"/>
      <c r="G3805" s="404"/>
      <c r="H3805" s="404"/>
    </row>
    <row r="3806" spans="2:8" x14ac:dyDescent="0.2">
      <c r="B3806" s="404"/>
      <c r="C3806" s="404"/>
      <c r="D3806" s="404"/>
      <c r="E3806" s="404"/>
      <c r="F3806" s="404"/>
      <c r="G3806" s="404"/>
      <c r="H3806" s="404"/>
    </row>
    <row r="3807" spans="2:8" x14ac:dyDescent="0.2">
      <c r="B3807" s="404"/>
      <c r="C3807" s="404"/>
      <c r="D3807" s="404"/>
      <c r="E3807" s="404"/>
      <c r="F3807" s="404"/>
      <c r="G3807" s="404"/>
      <c r="H3807" s="404"/>
    </row>
    <row r="3808" spans="2:8" x14ac:dyDescent="0.2">
      <c r="B3808" s="404"/>
      <c r="C3808" s="404"/>
      <c r="D3808" s="404"/>
      <c r="E3808" s="404"/>
      <c r="F3808" s="404"/>
      <c r="G3808" s="404"/>
      <c r="H3808" s="404"/>
    </row>
    <row r="3809" spans="2:8" x14ac:dyDescent="0.2">
      <c r="B3809" s="404"/>
      <c r="C3809" s="404"/>
      <c r="D3809" s="404"/>
      <c r="E3809" s="404"/>
      <c r="F3809" s="404"/>
      <c r="G3809" s="404"/>
      <c r="H3809" s="404"/>
    </row>
    <row r="3810" spans="2:8" x14ac:dyDescent="0.2">
      <c r="B3810" s="404"/>
      <c r="C3810" s="404"/>
      <c r="D3810" s="404"/>
      <c r="E3810" s="404"/>
      <c r="F3810" s="404"/>
      <c r="G3810" s="404"/>
      <c r="H3810" s="404"/>
    </row>
    <row r="3811" spans="2:8" x14ac:dyDescent="0.2">
      <c r="B3811" s="404"/>
      <c r="C3811" s="404"/>
      <c r="D3811" s="404"/>
      <c r="E3811" s="404"/>
      <c r="F3811" s="404"/>
      <c r="G3811" s="404"/>
      <c r="H3811" s="404"/>
    </row>
    <row r="3812" spans="2:8" x14ac:dyDescent="0.2">
      <c r="B3812" s="404"/>
      <c r="C3812" s="404"/>
      <c r="D3812" s="404"/>
      <c r="E3812" s="404"/>
      <c r="F3812" s="404"/>
      <c r="G3812" s="404"/>
      <c r="H3812" s="404"/>
    </row>
    <row r="3813" spans="2:8" x14ac:dyDescent="0.2">
      <c r="B3813" s="404"/>
      <c r="C3813" s="404"/>
      <c r="D3813" s="404"/>
      <c r="E3813" s="404"/>
      <c r="F3813" s="404"/>
      <c r="G3813" s="404"/>
      <c r="H3813" s="404"/>
    </row>
    <row r="3814" spans="2:8" x14ac:dyDescent="0.2">
      <c r="B3814" s="404"/>
      <c r="C3814" s="404"/>
      <c r="D3814" s="404"/>
      <c r="E3814" s="404"/>
      <c r="F3814" s="404"/>
      <c r="G3814" s="404"/>
      <c r="H3814" s="404"/>
    </row>
    <row r="3815" spans="2:8" x14ac:dyDescent="0.2">
      <c r="B3815" s="404"/>
      <c r="C3815" s="404"/>
      <c r="D3815" s="404"/>
      <c r="E3815" s="404"/>
      <c r="F3815" s="404"/>
      <c r="G3815" s="404"/>
      <c r="H3815" s="404"/>
    </row>
    <row r="3816" spans="2:8" x14ac:dyDescent="0.2">
      <c r="B3816" s="404"/>
      <c r="C3816" s="404"/>
      <c r="D3816" s="404"/>
      <c r="E3816" s="404"/>
      <c r="F3816" s="404"/>
      <c r="G3816" s="404"/>
      <c r="H3816" s="404"/>
    </row>
    <row r="3817" spans="2:8" x14ac:dyDescent="0.2">
      <c r="B3817" s="404"/>
      <c r="C3817" s="404"/>
      <c r="D3817" s="404"/>
      <c r="E3817" s="404"/>
      <c r="F3817" s="404"/>
      <c r="G3817" s="404"/>
      <c r="H3817" s="404"/>
    </row>
    <row r="3818" spans="2:8" x14ac:dyDescent="0.2">
      <c r="B3818" s="404"/>
      <c r="C3818" s="404"/>
      <c r="D3818" s="404"/>
      <c r="E3818" s="404"/>
      <c r="F3818" s="404"/>
      <c r="G3818" s="404"/>
      <c r="H3818" s="404"/>
    </row>
    <row r="3819" spans="2:8" x14ac:dyDescent="0.2">
      <c r="B3819" s="404"/>
      <c r="C3819" s="404"/>
      <c r="D3819" s="404"/>
      <c r="E3819" s="404"/>
      <c r="F3819" s="404"/>
      <c r="G3819" s="404"/>
      <c r="H3819" s="404"/>
    </row>
    <row r="3820" spans="2:8" x14ac:dyDescent="0.2">
      <c r="B3820" s="404"/>
      <c r="C3820" s="404"/>
      <c r="D3820" s="404"/>
      <c r="E3820" s="404"/>
      <c r="F3820" s="404"/>
      <c r="G3820" s="404"/>
      <c r="H3820" s="404"/>
    </row>
    <row r="3821" spans="2:8" x14ac:dyDescent="0.2">
      <c r="B3821" s="404"/>
      <c r="C3821" s="404"/>
      <c r="D3821" s="404"/>
      <c r="E3821" s="404"/>
      <c r="F3821" s="404"/>
      <c r="G3821" s="404"/>
      <c r="H3821" s="404"/>
    </row>
    <row r="3822" spans="2:8" x14ac:dyDescent="0.2">
      <c r="B3822" s="404"/>
      <c r="C3822" s="404"/>
      <c r="D3822" s="404"/>
      <c r="E3822" s="404"/>
      <c r="F3822" s="404"/>
      <c r="G3822" s="404"/>
      <c r="H3822" s="404"/>
    </row>
    <row r="3823" spans="2:8" x14ac:dyDescent="0.2">
      <c r="B3823" s="404"/>
      <c r="C3823" s="404"/>
      <c r="D3823" s="404"/>
      <c r="E3823" s="404"/>
      <c r="F3823" s="404"/>
      <c r="G3823" s="404"/>
      <c r="H3823" s="404"/>
    </row>
    <row r="3824" spans="2:8" x14ac:dyDescent="0.2">
      <c r="B3824" s="404"/>
      <c r="C3824" s="404"/>
      <c r="D3824" s="404"/>
      <c r="E3824" s="404"/>
      <c r="F3824" s="404"/>
      <c r="G3824" s="404"/>
      <c r="H3824" s="404"/>
    </row>
    <row r="3825" spans="2:8" x14ac:dyDescent="0.2">
      <c r="B3825" s="404"/>
      <c r="C3825" s="404"/>
      <c r="D3825" s="404"/>
      <c r="E3825" s="404"/>
      <c r="F3825" s="404"/>
      <c r="G3825" s="404"/>
      <c r="H3825" s="404"/>
    </row>
    <row r="3826" spans="2:8" x14ac:dyDescent="0.2">
      <c r="B3826" s="404"/>
      <c r="C3826" s="404"/>
      <c r="D3826" s="404"/>
      <c r="E3826" s="404"/>
      <c r="F3826" s="404"/>
      <c r="G3826" s="404"/>
      <c r="H3826" s="404"/>
    </row>
    <row r="3827" spans="2:8" x14ac:dyDescent="0.2">
      <c r="B3827" s="404"/>
      <c r="C3827" s="404"/>
      <c r="D3827" s="404"/>
      <c r="E3827" s="404"/>
      <c r="F3827" s="404"/>
      <c r="G3827" s="404"/>
      <c r="H3827" s="404"/>
    </row>
    <row r="3828" spans="2:8" x14ac:dyDescent="0.2">
      <c r="B3828" s="404"/>
      <c r="C3828" s="404"/>
      <c r="D3828" s="404"/>
      <c r="E3828" s="404"/>
      <c r="F3828" s="404"/>
      <c r="G3828" s="404"/>
      <c r="H3828" s="404"/>
    </row>
    <row r="3829" spans="2:8" x14ac:dyDescent="0.2">
      <c r="B3829" s="404"/>
      <c r="C3829" s="404"/>
      <c r="D3829" s="404"/>
      <c r="E3829" s="404"/>
      <c r="F3829" s="404"/>
      <c r="G3829" s="404"/>
      <c r="H3829" s="404"/>
    </row>
    <row r="3830" spans="2:8" x14ac:dyDescent="0.2">
      <c r="B3830" s="404"/>
      <c r="C3830" s="404"/>
      <c r="D3830" s="404"/>
      <c r="E3830" s="404"/>
      <c r="F3830" s="404"/>
      <c r="G3830" s="404"/>
      <c r="H3830" s="404"/>
    </row>
    <row r="3831" spans="2:8" x14ac:dyDescent="0.2">
      <c r="B3831" s="404"/>
      <c r="C3831" s="404"/>
      <c r="D3831" s="404"/>
      <c r="E3831" s="404"/>
      <c r="F3831" s="404"/>
      <c r="G3831" s="404"/>
      <c r="H3831" s="404"/>
    </row>
    <row r="3832" spans="2:8" x14ac:dyDescent="0.2">
      <c r="B3832" s="404"/>
      <c r="C3832" s="404"/>
      <c r="D3832" s="404"/>
      <c r="E3832" s="404"/>
      <c r="F3832" s="404"/>
      <c r="G3832" s="404"/>
      <c r="H3832" s="404"/>
    </row>
    <row r="3833" spans="2:8" x14ac:dyDescent="0.2">
      <c r="B3833" s="404"/>
      <c r="C3833" s="404"/>
      <c r="D3833" s="404"/>
      <c r="E3833" s="404"/>
      <c r="F3833" s="404"/>
      <c r="G3833" s="404"/>
      <c r="H3833" s="404"/>
    </row>
    <row r="3834" spans="2:8" x14ac:dyDescent="0.2">
      <c r="B3834" s="404"/>
      <c r="C3834" s="404"/>
      <c r="D3834" s="404"/>
      <c r="E3834" s="404"/>
      <c r="F3834" s="404"/>
      <c r="G3834" s="404"/>
      <c r="H3834" s="404"/>
    </row>
    <row r="3835" spans="2:8" x14ac:dyDescent="0.2">
      <c r="B3835" s="404"/>
      <c r="C3835" s="404"/>
      <c r="D3835" s="404"/>
      <c r="E3835" s="404"/>
      <c r="F3835" s="404"/>
      <c r="G3835" s="404"/>
      <c r="H3835" s="404"/>
    </row>
    <row r="3836" spans="2:8" x14ac:dyDescent="0.2">
      <c r="B3836" s="404"/>
      <c r="C3836" s="404"/>
      <c r="D3836" s="404"/>
      <c r="E3836" s="404"/>
      <c r="F3836" s="404"/>
      <c r="G3836" s="404"/>
      <c r="H3836" s="404"/>
    </row>
    <row r="3837" spans="2:8" x14ac:dyDescent="0.2">
      <c r="B3837" s="404"/>
      <c r="C3837" s="404"/>
      <c r="D3837" s="404"/>
      <c r="E3837" s="404"/>
      <c r="F3837" s="404"/>
      <c r="G3837" s="404"/>
      <c r="H3837" s="404"/>
    </row>
    <row r="3838" spans="2:8" x14ac:dyDescent="0.2">
      <c r="B3838" s="404"/>
      <c r="C3838" s="404"/>
      <c r="D3838" s="404"/>
      <c r="E3838" s="404"/>
      <c r="F3838" s="404"/>
      <c r="G3838" s="404"/>
      <c r="H3838" s="404"/>
    </row>
    <row r="3839" spans="2:8" x14ac:dyDescent="0.2">
      <c r="B3839" s="404"/>
      <c r="C3839" s="404"/>
      <c r="D3839" s="404"/>
      <c r="E3839" s="404"/>
      <c r="F3839" s="404"/>
      <c r="G3839" s="404"/>
      <c r="H3839" s="404"/>
    </row>
    <row r="3840" spans="2:8" x14ac:dyDescent="0.2">
      <c r="B3840" s="404"/>
      <c r="C3840" s="404"/>
      <c r="D3840" s="404"/>
      <c r="E3840" s="404"/>
      <c r="F3840" s="404"/>
      <c r="G3840" s="404"/>
      <c r="H3840" s="404"/>
    </row>
    <row r="3841" spans="2:8" x14ac:dyDescent="0.2">
      <c r="B3841" s="404"/>
      <c r="C3841" s="404"/>
      <c r="D3841" s="404"/>
      <c r="E3841" s="404"/>
      <c r="F3841" s="404"/>
      <c r="G3841" s="404"/>
      <c r="H3841" s="404"/>
    </row>
    <row r="3842" spans="2:8" x14ac:dyDescent="0.2">
      <c r="B3842" s="404"/>
      <c r="C3842" s="404"/>
      <c r="D3842" s="404"/>
      <c r="E3842" s="404"/>
      <c r="F3842" s="404"/>
      <c r="G3842" s="404"/>
      <c r="H3842" s="404"/>
    </row>
    <row r="3843" spans="2:8" x14ac:dyDescent="0.2">
      <c r="B3843" s="404"/>
      <c r="C3843" s="404"/>
      <c r="D3843" s="404"/>
      <c r="E3843" s="404"/>
      <c r="F3843" s="404"/>
      <c r="G3843" s="404"/>
      <c r="H3843" s="404"/>
    </row>
    <row r="3844" spans="2:8" x14ac:dyDescent="0.2">
      <c r="B3844" s="404"/>
      <c r="C3844" s="404"/>
      <c r="D3844" s="404"/>
      <c r="E3844" s="404"/>
      <c r="F3844" s="404"/>
      <c r="G3844" s="404"/>
      <c r="H3844" s="404"/>
    </row>
    <row r="3845" spans="2:8" x14ac:dyDescent="0.2">
      <c r="B3845" s="404"/>
      <c r="C3845" s="404"/>
      <c r="D3845" s="404"/>
      <c r="E3845" s="404"/>
      <c r="F3845" s="404"/>
      <c r="G3845" s="404"/>
      <c r="H3845" s="404"/>
    </row>
    <row r="3846" spans="2:8" x14ac:dyDescent="0.2">
      <c r="B3846" s="404"/>
      <c r="C3846" s="404"/>
      <c r="D3846" s="404"/>
      <c r="E3846" s="404"/>
      <c r="F3846" s="404"/>
      <c r="G3846" s="404"/>
      <c r="H3846" s="404"/>
    </row>
    <row r="3847" spans="2:8" x14ac:dyDescent="0.2">
      <c r="B3847" s="404"/>
      <c r="C3847" s="404"/>
      <c r="D3847" s="404"/>
      <c r="E3847" s="404"/>
      <c r="F3847" s="404"/>
      <c r="G3847" s="404"/>
      <c r="H3847" s="404"/>
    </row>
    <row r="3848" spans="2:8" x14ac:dyDescent="0.2">
      <c r="B3848" s="404"/>
      <c r="C3848" s="404"/>
      <c r="D3848" s="404"/>
      <c r="E3848" s="404"/>
      <c r="F3848" s="404"/>
      <c r="G3848" s="404"/>
      <c r="H3848" s="404"/>
    </row>
    <row r="3849" spans="2:8" x14ac:dyDescent="0.2">
      <c r="B3849" s="404"/>
      <c r="C3849" s="404"/>
      <c r="D3849" s="404"/>
      <c r="E3849" s="404"/>
      <c r="F3849" s="404"/>
      <c r="G3849" s="404"/>
      <c r="H3849" s="404"/>
    </row>
    <row r="3850" spans="2:8" x14ac:dyDescent="0.2">
      <c r="B3850" s="404"/>
      <c r="C3850" s="404"/>
      <c r="D3850" s="404"/>
      <c r="E3850" s="404"/>
      <c r="F3850" s="404"/>
      <c r="G3850" s="404"/>
      <c r="H3850" s="404"/>
    </row>
    <row r="3851" spans="2:8" x14ac:dyDescent="0.2">
      <c r="B3851" s="404"/>
      <c r="C3851" s="404"/>
      <c r="D3851" s="404"/>
      <c r="E3851" s="404"/>
      <c r="F3851" s="404"/>
      <c r="G3851" s="404"/>
      <c r="H3851" s="404"/>
    </row>
    <row r="3852" spans="2:8" x14ac:dyDescent="0.2">
      <c r="B3852" s="404"/>
      <c r="C3852" s="404"/>
      <c r="D3852" s="404"/>
      <c r="E3852" s="404"/>
      <c r="F3852" s="404"/>
      <c r="G3852" s="404"/>
      <c r="H3852" s="404"/>
    </row>
    <row r="3853" spans="2:8" x14ac:dyDescent="0.2">
      <c r="B3853" s="404"/>
      <c r="C3853" s="404"/>
      <c r="D3853" s="404"/>
      <c r="E3853" s="404"/>
      <c r="F3853" s="404"/>
      <c r="G3853" s="404"/>
      <c r="H3853" s="404"/>
    </row>
    <row r="3854" spans="2:8" x14ac:dyDescent="0.2">
      <c r="B3854" s="404"/>
      <c r="C3854" s="404"/>
      <c r="D3854" s="404"/>
      <c r="E3854" s="404"/>
      <c r="F3854" s="404"/>
      <c r="G3854" s="404"/>
      <c r="H3854" s="404"/>
    </row>
    <row r="3855" spans="2:8" x14ac:dyDescent="0.2">
      <c r="B3855" s="404"/>
      <c r="C3855" s="404"/>
      <c r="D3855" s="404"/>
      <c r="E3855" s="404"/>
      <c r="F3855" s="404"/>
      <c r="G3855" s="404"/>
      <c r="H3855" s="404"/>
    </row>
    <row r="3856" spans="2:8" x14ac:dyDescent="0.2">
      <c r="B3856" s="404"/>
      <c r="C3856" s="404"/>
      <c r="D3856" s="404"/>
      <c r="E3856" s="404"/>
      <c r="F3856" s="404"/>
      <c r="G3856" s="404"/>
      <c r="H3856" s="404"/>
    </row>
    <row r="3857" spans="2:8" x14ac:dyDescent="0.2">
      <c r="B3857" s="404"/>
      <c r="C3857" s="404"/>
      <c r="D3857" s="404"/>
      <c r="E3857" s="404"/>
      <c r="F3857" s="404"/>
      <c r="G3857" s="404"/>
      <c r="H3857" s="404"/>
    </row>
    <row r="3858" spans="2:8" x14ac:dyDescent="0.2">
      <c r="B3858" s="404"/>
      <c r="C3858" s="404"/>
      <c r="D3858" s="404"/>
      <c r="E3858" s="404"/>
      <c r="F3858" s="404"/>
      <c r="G3858" s="404"/>
      <c r="H3858" s="404"/>
    </row>
    <row r="3859" spans="2:8" x14ac:dyDescent="0.2">
      <c r="B3859" s="404"/>
      <c r="C3859" s="404"/>
      <c r="D3859" s="404"/>
      <c r="E3859" s="404"/>
      <c r="F3859" s="404"/>
      <c r="G3859" s="404"/>
      <c r="H3859" s="404"/>
    </row>
    <row r="3860" spans="2:8" x14ac:dyDescent="0.2">
      <c r="B3860" s="404"/>
      <c r="C3860" s="404"/>
      <c r="D3860" s="404"/>
      <c r="E3860" s="404"/>
      <c r="F3860" s="404"/>
      <c r="G3860" s="404"/>
      <c r="H3860" s="404"/>
    </row>
    <row r="3861" spans="2:8" x14ac:dyDescent="0.2">
      <c r="B3861" s="404"/>
      <c r="C3861" s="404"/>
      <c r="D3861" s="404"/>
      <c r="E3861" s="404"/>
      <c r="F3861" s="404"/>
      <c r="G3861" s="404"/>
      <c r="H3861" s="404"/>
    </row>
    <row r="3862" spans="2:8" x14ac:dyDescent="0.2">
      <c r="B3862" s="404"/>
      <c r="C3862" s="404"/>
      <c r="D3862" s="404"/>
      <c r="E3862" s="404"/>
      <c r="F3862" s="404"/>
      <c r="G3862" s="404"/>
      <c r="H3862" s="404"/>
    </row>
    <row r="3863" spans="2:8" x14ac:dyDescent="0.2">
      <c r="B3863" s="404"/>
      <c r="C3863" s="404"/>
      <c r="D3863" s="404"/>
      <c r="E3863" s="404"/>
      <c r="F3863" s="404"/>
      <c r="G3863" s="404"/>
      <c r="H3863" s="404"/>
    </row>
    <row r="3864" spans="2:8" x14ac:dyDescent="0.2">
      <c r="B3864" s="404"/>
      <c r="C3864" s="404"/>
      <c r="D3864" s="404"/>
      <c r="E3864" s="404"/>
      <c r="F3864" s="404"/>
      <c r="G3864" s="404"/>
      <c r="H3864" s="404"/>
    </row>
    <row r="3865" spans="2:8" x14ac:dyDescent="0.2">
      <c r="B3865" s="404"/>
      <c r="C3865" s="404"/>
      <c r="D3865" s="404"/>
      <c r="E3865" s="404"/>
      <c r="F3865" s="404"/>
      <c r="G3865" s="404"/>
      <c r="H3865" s="404"/>
    </row>
    <row r="3866" spans="2:8" x14ac:dyDescent="0.2">
      <c r="B3866" s="404"/>
      <c r="C3866" s="404"/>
      <c r="D3866" s="404"/>
      <c r="E3866" s="404"/>
      <c r="F3866" s="404"/>
      <c r="G3866" s="404"/>
      <c r="H3866" s="404"/>
    </row>
    <row r="3867" spans="2:8" x14ac:dyDescent="0.2">
      <c r="B3867" s="404"/>
      <c r="C3867" s="404"/>
      <c r="D3867" s="404"/>
      <c r="E3867" s="404"/>
      <c r="F3867" s="404"/>
      <c r="G3867" s="404"/>
      <c r="H3867" s="404"/>
    </row>
    <row r="3868" spans="2:8" x14ac:dyDescent="0.2">
      <c r="B3868" s="404"/>
      <c r="C3868" s="404"/>
      <c r="D3868" s="404"/>
      <c r="E3868" s="404"/>
      <c r="F3868" s="404"/>
      <c r="G3868" s="404"/>
      <c r="H3868" s="404"/>
    </row>
    <row r="3869" spans="2:8" x14ac:dyDescent="0.2">
      <c r="B3869" s="404"/>
      <c r="C3869" s="404"/>
      <c r="D3869" s="404"/>
      <c r="E3869" s="404"/>
      <c r="F3869" s="404"/>
      <c r="G3869" s="404"/>
      <c r="H3869" s="404"/>
    </row>
    <row r="3870" spans="2:8" x14ac:dyDescent="0.2">
      <c r="B3870" s="404"/>
      <c r="C3870" s="404"/>
      <c r="D3870" s="404"/>
      <c r="E3870" s="404"/>
      <c r="F3870" s="404"/>
      <c r="G3870" s="404"/>
      <c r="H3870" s="404"/>
    </row>
    <row r="3871" spans="2:8" x14ac:dyDescent="0.2">
      <c r="B3871" s="404"/>
      <c r="C3871" s="404"/>
      <c r="D3871" s="404"/>
      <c r="E3871" s="404"/>
      <c r="F3871" s="404"/>
      <c r="G3871" s="404"/>
      <c r="H3871" s="404"/>
    </row>
    <row r="3872" spans="2:8" x14ac:dyDescent="0.2">
      <c r="B3872" s="404"/>
      <c r="C3872" s="404"/>
      <c r="D3872" s="404"/>
      <c r="E3872" s="404"/>
      <c r="F3872" s="404"/>
      <c r="G3872" s="404"/>
      <c r="H3872" s="404"/>
    </row>
    <row r="3873" spans="2:8" x14ac:dyDescent="0.2">
      <c r="B3873" s="404"/>
      <c r="C3873" s="404"/>
      <c r="D3873" s="404"/>
      <c r="E3873" s="404"/>
      <c r="F3873" s="404"/>
      <c r="G3873" s="404"/>
      <c r="H3873" s="404"/>
    </row>
    <row r="3874" spans="2:8" x14ac:dyDescent="0.2">
      <c r="B3874" s="404"/>
      <c r="C3874" s="404"/>
      <c r="D3874" s="404"/>
      <c r="E3874" s="404"/>
      <c r="F3874" s="404"/>
      <c r="G3874" s="404"/>
      <c r="H3874" s="404"/>
    </row>
    <row r="3875" spans="2:8" x14ac:dyDescent="0.2">
      <c r="B3875" s="404"/>
      <c r="C3875" s="404"/>
      <c r="D3875" s="404"/>
      <c r="E3875" s="404"/>
      <c r="F3875" s="404"/>
      <c r="G3875" s="404"/>
      <c r="H3875" s="404"/>
    </row>
    <row r="3876" spans="2:8" x14ac:dyDescent="0.2">
      <c r="B3876" s="404"/>
      <c r="C3876" s="404"/>
      <c r="D3876" s="404"/>
      <c r="E3876" s="404"/>
      <c r="F3876" s="404"/>
      <c r="G3876" s="404"/>
      <c r="H3876" s="404"/>
    </row>
    <row r="3877" spans="2:8" x14ac:dyDescent="0.2">
      <c r="B3877" s="404"/>
      <c r="C3877" s="404"/>
      <c r="D3877" s="404"/>
      <c r="E3877" s="404"/>
      <c r="F3877" s="404"/>
      <c r="G3877" s="404"/>
      <c r="H3877" s="404"/>
    </row>
    <row r="3878" spans="2:8" x14ac:dyDescent="0.2">
      <c r="B3878" s="404"/>
      <c r="C3878" s="404"/>
      <c r="D3878" s="404"/>
      <c r="E3878" s="404"/>
      <c r="F3878" s="404"/>
      <c r="G3878" s="404"/>
      <c r="H3878" s="404"/>
    </row>
    <row r="3879" spans="2:8" x14ac:dyDescent="0.2">
      <c r="B3879" s="404"/>
      <c r="C3879" s="404"/>
      <c r="D3879" s="404"/>
      <c r="E3879" s="404"/>
      <c r="F3879" s="404"/>
      <c r="G3879" s="404"/>
      <c r="H3879" s="404"/>
    </row>
    <row r="3880" spans="2:8" x14ac:dyDescent="0.2">
      <c r="B3880" s="404"/>
      <c r="C3880" s="404"/>
      <c r="D3880" s="404"/>
      <c r="E3880" s="404"/>
      <c r="F3880" s="404"/>
      <c r="G3880" s="404"/>
      <c r="H3880" s="404"/>
    </row>
    <row r="3881" spans="2:8" x14ac:dyDescent="0.2">
      <c r="B3881" s="404"/>
      <c r="C3881" s="404"/>
      <c r="D3881" s="404"/>
      <c r="E3881" s="404"/>
      <c r="F3881" s="404"/>
      <c r="G3881" s="404"/>
      <c r="H3881" s="404"/>
    </row>
    <row r="3882" spans="2:8" x14ac:dyDescent="0.2">
      <c r="B3882" s="404"/>
      <c r="C3882" s="404"/>
      <c r="D3882" s="404"/>
      <c r="E3882" s="404"/>
      <c r="F3882" s="404"/>
      <c r="G3882" s="404"/>
      <c r="H3882" s="404"/>
    </row>
    <row r="3883" spans="2:8" x14ac:dyDescent="0.2">
      <c r="B3883" s="404"/>
      <c r="C3883" s="404"/>
      <c r="D3883" s="404"/>
      <c r="E3883" s="404"/>
      <c r="F3883" s="404"/>
      <c r="G3883" s="404"/>
      <c r="H3883" s="404"/>
    </row>
    <row r="3884" spans="2:8" x14ac:dyDescent="0.2">
      <c r="B3884" s="404"/>
      <c r="C3884" s="404"/>
      <c r="D3884" s="404"/>
      <c r="E3884" s="404"/>
      <c r="F3884" s="404"/>
      <c r="G3884" s="404"/>
      <c r="H3884" s="404"/>
    </row>
    <row r="3885" spans="2:8" x14ac:dyDescent="0.2">
      <c r="B3885" s="404"/>
      <c r="C3885" s="404"/>
      <c r="D3885" s="404"/>
      <c r="E3885" s="404"/>
      <c r="F3885" s="404"/>
      <c r="G3885" s="404"/>
      <c r="H3885" s="404"/>
    </row>
    <row r="3886" spans="2:8" x14ac:dyDescent="0.2">
      <c r="B3886" s="404"/>
      <c r="C3886" s="404"/>
      <c r="D3886" s="404"/>
      <c r="E3886" s="404"/>
      <c r="F3886" s="404"/>
      <c r="G3886" s="404"/>
      <c r="H3886" s="404"/>
    </row>
    <row r="3887" spans="2:8" x14ac:dyDescent="0.2">
      <c r="B3887" s="404"/>
      <c r="C3887" s="404"/>
      <c r="D3887" s="404"/>
      <c r="E3887" s="404"/>
      <c r="F3887" s="404"/>
      <c r="G3887" s="404"/>
      <c r="H3887" s="404"/>
    </row>
    <row r="3888" spans="2:8" x14ac:dyDescent="0.2">
      <c r="B3888" s="404"/>
      <c r="C3888" s="404"/>
      <c r="D3888" s="404"/>
      <c r="E3888" s="404"/>
      <c r="F3888" s="404"/>
      <c r="G3888" s="404"/>
      <c r="H3888" s="404"/>
    </row>
    <row r="3889" spans="2:8" x14ac:dyDescent="0.2">
      <c r="B3889" s="404"/>
      <c r="C3889" s="404"/>
      <c r="D3889" s="404"/>
      <c r="E3889" s="404"/>
      <c r="F3889" s="404"/>
      <c r="G3889" s="404"/>
      <c r="H3889" s="404"/>
    </row>
    <row r="3890" spans="2:8" x14ac:dyDescent="0.2">
      <c r="B3890" s="404"/>
      <c r="C3890" s="404"/>
      <c r="D3890" s="404"/>
      <c r="E3890" s="404"/>
      <c r="F3890" s="404"/>
      <c r="G3890" s="404"/>
      <c r="H3890" s="404"/>
    </row>
    <row r="3891" spans="2:8" x14ac:dyDescent="0.2">
      <c r="B3891" s="404"/>
      <c r="C3891" s="404"/>
      <c r="D3891" s="404"/>
      <c r="E3891" s="404"/>
      <c r="F3891" s="404"/>
      <c r="G3891" s="404"/>
      <c r="H3891" s="404"/>
    </row>
    <row r="3892" spans="2:8" x14ac:dyDescent="0.2">
      <c r="B3892" s="404"/>
      <c r="C3892" s="404"/>
      <c r="D3892" s="404"/>
      <c r="E3892" s="404"/>
      <c r="F3892" s="404"/>
      <c r="G3892" s="404"/>
      <c r="H3892" s="404"/>
    </row>
    <row r="3893" spans="2:8" x14ac:dyDescent="0.2">
      <c r="B3893" s="404"/>
      <c r="C3893" s="404"/>
      <c r="D3893" s="404"/>
      <c r="E3893" s="404"/>
      <c r="F3893" s="404"/>
      <c r="G3893" s="404"/>
      <c r="H3893" s="404"/>
    </row>
    <row r="3894" spans="2:8" x14ac:dyDescent="0.2">
      <c r="B3894" s="404"/>
      <c r="C3894" s="404"/>
      <c r="D3894" s="404"/>
      <c r="E3894" s="404"/>
      <c r="F3894" s="404"/>
      <c r="G3894" s="404"/>
      <c r="H3894" s="404"/>
    </row>
    <row r="3895" spans="2:8" x14ac:dyDescent="0.2">
      <c r="B3895" s="404"/>
      <c r="C3895" s="404"/>
      <c r="D3895" s="404"/>
      <c r="E3895" s="404"/>
      <c r="F3895" s="404"/>
      <c r="G3895" s="404"/>
      <c r="H3895" s="404"/>
    </row>
    <row r="3896" spans="2:8" x14ac:dyDescent="0.2">
      <c r="B3896" s="404"/>
      <c r="C3896" s="404"/>
      <c r="D3896" s="404"/>
      <c r="E3896" s="404"/>
      <c r="F3896" s="404"/>
      <c r="G3896" s="404"/>
      <c r="H3896" s="404"/>
    </row>
    <row r="3897" spans="2:8" x14ac:dyDescent="0.2">
      <c r="B3897" s="404"/>
      <c r="C3897" s="404"/>
      <c r="D3897" s="404"/>
      <c r="E3897" s="404"/>
      <c r="F3897" s="404"/>
      <c r="G3897" s="404"/>
      <c r="H3897" s="404"/>
    </row>
    <row r="3898" spans="2:8" x14ac:dyDescent="0.2">
      <c r="B3898" s="404"/>
      <c r="C3898" s="404"/>
      <c r="D3898" s="404"/>
      <c r="E3898" s="404"/>
      <c r="F3898" s="404"/>
      <c r="G3898" s="404"/>
      <c r="H3898" s="404"/>
    </row>
    <row r="3899" spans="2:8" x14ac:dyDescent="0.2">
      <c r="B3899" s="404"/>
      <c r="C3899" s="404"/>
      <c r="D3899" s="404"/>
      <c r="E3899" s="404"/>
      <c r="F3899" s="404"/>
      <c r="G3899" s="404"/>
      <c r="H3899" s="404"/>
    </row>
    <row r="3900" spans="2:8" x14ac:dyDescent="0.2">
      <c r="B3900" s="404"/>
      <c r="C3900" s="404"/>
      <c r="D3900" s="404"/>
      <c r="E3900" s="404"/>
      <c r="F3900" s="404"/>
      <c r="G3900" s="404"/>
      <c r="H3900" s="404"/>
    </row>
    <row r="3901" spans="2:8" x14ac:dyDescent="0.2">
      <c r="B3901" s="404"/>
      <c r="C3901" s="404"/>
      <c r="D3901" s="404"/>
      <c r="E3901" s="404"/>
      <c r="F3901" s="404"/>
      <c r="G3901" s="404"/>
      <c r="H3901" s="404"/>
    </row>
    <row r="3902" spans="2:8" x14ac:dyDescent="0.2">
      <c r="B3902" s="404"/>
      <c r="C3902" s="404"/>
      <c r="D3902" s="404"/>
      <c r="E3902" s="404"/>
      <c r="F3902" s="404"/>
      <c r="G3902" s="404"/>
      <c r="H3902" s="404"/>
    </row>
    <row r="3903" spans="2:8" x14ac:dyDescent="0.2">
      <c r="B3903" s="404"/>
      <c r="C3903" s="404"/>
      <c r="D3903" s="404"/>
      <c r="E3903" s="404"/>
      <c r="F3903" s="404"/>
      <c r="G3903" s="404"/>
      <c r="H3903" s="404"/>
    </row>
    <row r="3904" spans="2:8" x14ac:dyDescent="0.2">
      <c r="B3904" s="404"/>
      <c r="C3904" s="404"/>
      <c r="D3904" s="404"/>
      <c r="E3904" s="404"/>
      <c r="F3904" s="404"/>
      <c r="G3904" s="404"/>
      <c r="H3904" s="404"/>
    </row>
    <row r="3905" spans="2:8" x14ac:dyDescent="0.2">
      <c r="B3905" s="404"/>
      <c r="C3905" s="404"/>
      <c r="D3905" s="404"/>
      <c r="E3905" s="404"/>
      <c r="F3905" s="404"/>
      <c r="G3905" s="404"/>
      <c r="H3905" s="404"/>
    </row>
    <row r="3906" spans="2:8" x14ac:dyDescent="0.2">
      <c r="B3906" s="404"/>
      <c r="C3906" s="404"/>
      <c r="D3906" s="404"/>
      <c r="E3906" s="404"/>
      <c r="F3906" s="404"/>
      <c r="G3906" s="404"/>
      <c r="H3906" s="404"/>
    </row>
    <row r="3907" spans="2:8" x14ac:dyDescent="0.2">
      <c r="B3907" s="404"/>
      <c r="C3907" s="404"/>
      <c r="D3907" s="404"/>
      <c r="E3907" s="404"/>
      <c r="F3907" s="404"/>
      <c r="G3907" s="404"/>
      <c r="H3907" s="404"/>
    </row>
    <row r="3908" spans="2:8" x14ac:dyDescent="0.2">
      <c r="B3908" s="404"/>
      <c r="C3908" s="404"/>
      <c r="D3908" s="404"/>
      <c r="E3908" s="404"/>
      <c r="F3908" s="404"/>
      <c r="G3908" s="404"/>
      <c r="H3908" s="404"/>
    </row>
    <row r="3909" spans="2:8" x14ac:dyDescent="0.2">
      <c r="B3909" s="404"/>
      <c r="C3909" s="404"/>
      <c r="D3909" s="404"/>
      <c r="E3909" s="404"/>
      <c r="F3909" s="404"/>
      <c r="G3909" s="404"/>
      <c r="H3909" s="404"/>
    </row>
    <row r="3910" spans="2:8" x14ac:dyDescent="0.2">
      <c r="B3910" s="404"/>
      <c r="C3910" s="404"/>
      <c r="D3910" s="404"/>
      <c r="E3910" s="404"/>
      <c r="F3910" s="404"/>
      <c r="G3910" s="404"/>
      <c r="H3910" s="404"/>
    </row>
    <row r="3911" spans="2:8" x14ac:dyDescent="0.2">
      <c r="B3911" s="404"/>
      <c r="C3911" s="404"/>
      <c r="D3911" s="404"/>
      <c r="E3911" s="404"/>
      <c r="F3911" s="404"/>
      <c r="G3911" s="404"/>
      <c r="H3911" s="404"/>
    </row>
    <row r="3912" spans="2:8" x14ac:dyDescent="0.2">
      <c r="B3912" s="404"/>
      <c r="C3912" s="404"/>
      <c r="D3912" s="404"/>
      <c r="E3912" s="404"/>
      <c r="F3912" s="404"/>
      <c r="G3912" s="404"/>
      <c r="H3912" s="404"/>
    </row>
    <row r="3913" spans="2:8" x14ac:dyDescent="0.2">
      <c r="B3913" s="404"/>
      <c r="C3913" s="404"/>
      <c r="D3913" s="404"/>
      <c r="E3913" s="404"/>
      <c r="F3913" s="404"/>
      <c r="G3913" s="404"/>
      <c r="H3913" s="404"/>
    </row>
    <row r="3914" spans="2:8" x14ac:dyDescent="0.2">
      <c r="B3914" s="404"/>
      <c r="C3914" s="404"/>
      <c r="D3914" s="404"/>
      <c r="E3914" s="404"/>
      <c r="F3914" s="404"/>
      <c r="G3914" s="404"/>
      <c r="H3914" s="404"/>
    </row>
    <row r="3915" spans="2:8" x14ac:dyDescent="0.2">
      <c r="B3915" s="404"/>
      <c r="C3915" s="404"/>
      <c r="D3915" s="404"/>
      <c r="E3915" s="404"/>
      <c r="F3915" s="404"/>
      <c r="G3915" s="404"/>
      <c r="H3915" s="404"/>
    </row>
    <row r="3916" spans="2:8" x14ac:dyDescent="0.2">
      <c r="B3916" s="404"/>
      <c r="C3916" s="404"/>
      <c r="D3916" s="404"/>
      <c r="E3916" s="404"/>
      <c r="F3916" s="404"/>
      <c r="G3916" s="404"/>
      <c r="H3916" s="404"/>
    </row>
    <row r="3917" spans="2:8" x14ac:dyDescent="0.2">
      <c r="B3917" s="404"/>
      <c r="C3917" s="404"/>
      <c r="D3917" s="404"/>
      <c r="E3917" s="404"/>
      <c r="F3917" s="404"/>
      <c r="G3917" s="404"/>
      <c r="H3917" s="404"/>
    </row>
    <row r="3918" spans="2:8" x14ac:dyDescent="0.2">
      <c r="B3918" s="404"/>
      <c r="C3918" s="404"/>
      <c r="D3918" s="404"/>
      <c r="E3918" s="404"/>
      <c r="F3918" s="404"/>
      <c r="G3918" s="404"/>
      <c r="H3918" s="404"/>
    </row>
    <row r="3919" spans="2:8" x14ac:dyDescent="0.2">
      <c r="B3919" s="404"/>
      <c r="C3919" s="404"/>
      <c r="D3919" s="404"/>
      <c r="E3919" s="404"/>
      <c r="F3919" s="404"/>
      <c r="G3919" s="404"/>
      <c r="H3919" s="404"/>
    </row>
    <row r="3920" spans="2:8" x14ac:dyDescent="0.2">
      <c r="B3920" s="404"/>
      <c r="C3920" s="404"/>
      <c r="D3920" s="404"/>
      <c r="E3920" s="404"/>
      <c r="F3920" s="404"/>
      <c r="G3920" s="404"/>
      <c r="H3920" s="404"/>
    </row>
    <row r="3921" spans="2:8" x14ac:dyDescent="0.2">
      <c r="B3921" s="404"/>
      <c r="C3921" s="404"/>
      <c r="D3921" s="404"/>
      <c r="E3921" s="404"/>
      <c r="F3921" s="404"/>
      <c r="G3921" s="404"/>
      <c r="H3921" s="404"/>
    </row>
    <row r="3922" spans="2:8" x14ac:dyDescent="0.2">
      <c r="B3922" s="404"/>
      <c r="C3922" s="404"/>
      <c r="D3922" s="404"/>
      <c r="E3922" s="404"/>
      <c r="F3922" s="404"/>
      <c r="G3922" s="404"/>
      <c r="H3922" s="404"/>
    </row>
    <row r="3923" spans="2:8" x14ac:dyDescent="0.2">
      <c r="B3923" s="404"/>
      <c r="C3923" s="404"/>
      <c r="D3923" s="404"/>
      <c r="E3923" s="404"/>
      <c r="F3923" s="404"/>
      <c r="G3923" s="404"/>
      <c r="H3923" s="404"/>
    </row>
    <row r="3924" spans="2:8" x14ac:dyDescent="0.2">
      <c r="B3924" s="404"/>
      <c r="C3924" s="404"/>
      <c r="D3924" s="404"/>
      <c r="E3924" s="404"/>
      <c r="F3924" s="404"/>
      <c r="G3924" s="404"/>
      <c r="H3924" s="404"/>
    </row>
    <row r="3925" spans="2:8" x14ac:dyDescent="0.2">
      <c r="B3925" s="404"/>
      <c r="C3925" s="404"/>
      <c r="D3925" s="404"/>
      <c r="E3925" s="404"/>
      <c r="F3925" s="404"/>
      <c r="G3925" s="404"/>
      <c r="H3925" s="404"/>
    </row>
    <row r="3926" spans="2:8" x14ac:dyDescent="0.2">
      <c r="B3926" s="404"/>
      <c r="C3926" s="404"/>
      <c r="D3926" s="404"/>
      <c r="E3926" s="404"/>
      <c r="F3926" s="404"/>
      <c r="G3926" s="404"/>
      <c r="H3926" s="404"/>
    </row>
    <row r="3927" spans="2:8" x14ac:dyDescent="0.2">
      <c r="B3927" s="404"/>
      <c r="C3927" s="404"/>
      <c r="D3927" s="404"/>
      <c r="E3927" s="404"/>
      <c r="F3927" s="404"/>
      <c r="G3927" s="404"/>
      <c r="H3927" s="404"/>
    </row>
    <row r="3928" spans="2:8" x14ac:dyDescent="0.2">
      <c r="B3928" s="404"/>
      <c r="C3928" s="404"/>
      <c r="D3928" s="404"/>
      <c r="E3928" s="404"/>
      <c r="F3928" s="404"/>
      <c r="G3928" s="404"/>
      <c r="H3928" s="404"/>
    </row>
    <row r="3929" spans="2:8" x14ac:dyDescent="0.2">
      <c r="B3929" s="404"/>
      <c r="C3929" s="404"/>
      <c r="D3929" s="404"/>
      <c r="E3929" s="404"/>
      <c r="F3929" s="404"/>
      <c r="G3929" s="404"/>
      <c r="H3929" s="404"/>
    </row>
    <row r="3930" spans="2:8" x14ac:dyDescent="0.2">
      <c r="B3930" s="404"/>
      <c r="C3930" s="404"/>
      <c r="D3930" s="404"/>
      <c r="E3930" s="404"/>
      <c r="F3930" s="404"/>
      <c r="G3930" s="404"/>
      <c r="H3930" s="404"/>
    </row>
    <row r="3931" spans="2:8" x14ac:dyDescent="0.2">
      <c r="B3931" s="404"/>
      <c r="C3931" s="404"/>
      <c r="D3931" s="404"/>
      <c r="E3931" s="404"/>
      <c r="F3931" s="404"/>
      <c r="G3931" s="404"/>
      <c r="H3931" s="404"/>
    </row>
    <row r="3932" spans="2:8" x14ac:dyDescent="0.2">
      <c r="B3932" s="404"/>
      <c r="C3932" s="404"/>
      <c r="D3932" s="404"/>
      <c r="E3932" s="404"/>
      <c r="F3932" s="404"/>
      <c r="G3932" s="404"/>
      <c r="H3932" s="404"/>
    </row>
    <row r="3933" spans="2:8" x14ac:dyDescent="0.2">
      <c r="B3933" s="404"/>
      <c r="C3933" s="404"/>
      <c r="D3933" s="404"/>
      <c r="E3933" s="404"/>
      <c r="F3933" s="404"/>
      <c r="G3933" s="404"/>
      <c r="H3933" s="404"/>
    </row>
    <row r="3934" spans="2:8" x14ac:dyDescent="0.2">
      <c r="B3934" s="404"/>
      <c r="C3934" s="404"/>
      <c r="D3934" s="404"/>
      <c r="E3934" s="404"/>
      <c r="F3934" s="404"/>
      <c r="G3934" s="404"/>
      <c r="H3934" s="404"/>
    </row>
    <row r="3935" spans="2:8" x14ac:dyDescent="0.2">
      <c r="B3935" s="404"/>
      <c r="C3935" s="404"/>
      <c r="D3935" s="404"/>
      <c r="E3935" s="404"/>
      <c r="F3935" s="404"/>
      <c r="G3935" s="404"/>
      <c r="H3935" s="404"/>
    </row>
    <row r="3936" spans="2:8" x14ac:dyDescent="0.2">
      <c r="B3936" s="404"/>
      <c r="C3936" s="404"/>
      <c r="D3936" s="404"/>
      <c r="E3936" s="404"/>
      <c r="F3936" s="404"/>
      <c r="G3936" s="404"/>
      <c r="H3936" s="404"/>
    </row>
    <row r="3937" spans="2:8" x14ac:dyDescent="0.2">
      <c r="B3937" s="404"/>
      <c r="C3937" s="404"/>
      <c r="D3937" s="404"/>
      <c r="E3937" s="404"/>
      <c r="F3937" s="404"/>
      <c r="G3937" s="404"/>
      <c r="H3937" s="404"/>
    </row>
    <row r="3938" spans="2:8" x14ac:dyDescent="0.2">
      <c r="B3938" s="404"/>
      <c r="C3938" s="404"/>
      <c r="D3938" s="404"/>
      <c r="E3938" s="404"/>
      <c r="F3938" s="404"/>
      <c r="G3938" s="404"/>
      <c r="H3938" s="404"/>
    </row>
    <row r="3939" spans="2:8" x14ac:dyDescent="0.2">
      <c r="B3939" s="404"/>
      <c r="C3939" s="404"/>
      <c r="D3939" s="404"/>
      <c r="E3939" s="404"/>
      <c r="F3939" s="404"/>
      <c r="G3939" s="404"/>
      <c r="H3939" s="404"/>
    </row>
    <row r="3940" spans="2:8" x14ac:dyDescent="0.2">
      <c r="B3940" s="404"/>
      <c r="C3940" s="404"/>
      <c r="D3940" s="404"/>
      <c r="E3940" s="404"/>
      <c r="F3940" s="404"/>
      <c r="G3940" s="404"/>
      <c r="H3940" s="404"/>
    </row>
    <row r="3941" spans="2:8" x14ac:dyDescent="0.2">
      <c r="B3941" s="404"/>
      <c r="C3941" s="404"/>
      <c r="D3941" s="404"/>
      <c r="E3941" s="404"/>
      <c r="F3941" s="404"/>
      <c r="G3941" s="404"/>
      <c r="H3941" s="404"/>
    </row>
    <row r="3942" spans="2:8" x14ac:dyDescent="0.2">
      <c r="B3942" s="404"/>
      <c r="C3942" s="404"/>
      <c r="D3942" s="404"/>
      <c r="E3942" s="404"/>
      <c r="F3942" s="404"/>
      <c r="G3942" s="404"/>
      <c r="H3942" s="404"/>
    </row>
    <row r="3943" spans="2:8" x14ac:dyDescent="0.2">
      <c r="B3943" s="404"/>
      <c r="C3943" s="404"/>
      <c r="D3943" s="404"/>
      <c r="E3943" s="404"/>
      <c r="F3943" s="404"/>
      <c r="G3943" s="404"/>
      <c r="H3943" s="404"/>
    </row>
    <row r="3944" spans="2:8" x14ac:dyDescent="0.2">
      <c r="B3944" s="404"/>
      <c r="C3944" s="404"/>
      <c r="D3944" s="404"/>
      <c r="E3944" s="404"/>
      <c r="F3944" s="404"/>
      <c r="G3944" s="404"/>
      <c r="H3944" s="404"/>
    </row>
    <row r="3945" spans="2:8" x14ac:dyDescent="0.2">
      <c r="B3945" s="404"/>
      <c r="C3945" s="404"/>
      <c r="D3945" s="404"/>
      <c r="E3945" s="404"/>
      <c r="F3945" s="404"/>
      <c r="G3945" s="404"/>
      <c r="H3945" s="404"/>
    </row>
    <row r="3946" spans="2:8" x14ac:dyDescent="0.2">
      <c r="B3946" s="404"/>
      <c r="C3946" s="404"/>
      <c r="D3946" s="404"/>
      <c r="E3946" s="404"/>
      <c r="F3946" s="404"/>
      <c r="G3946" s="404"/>
      <c r="H3946" s="404"/>
    </row>
  </sheetData>
  <sheetProtection algorithmName="SHA-512" hashValue="Rqv+mmFVwBLbgjobBC02NSEEh0QUToAznTSXEom1woKQzEk6E/SdzQzHQvn015tGffBSjQn33h7Gy96I5MmKlQ==" saltValue="M2bWxYrxY6Ml2iWbjavwPw==" spinCount="100000" sheet="1" objects="1" scenarios="1" formatColumns="0" formatRows="0" insertRows="0"/>
  <protectedRanges>
    <protectedRange sqref="E10:H11" name="Bereich1"/>
    <protectedRange sqref="B10 C11" name="Bereich1_1"/>
    <protectedRange sqref="L12:L28" name="Bereich1_2"/>
    <protectedRange sqref="L29" name="Bereich1_3"/>
    <protectedRange sqref="L30:L58" name="Bereich1_4"/>
  </protectedRanges>
  <mergeCells count="7881">
    <mergeCell ref="B65:D65"/>
    <mergeCell ref="E65:H65"/>
    <mergeCell ref="B66:D66"/>
    <mergeCell ref="E66:H66"/>
    <mergeCell ref="B56:D56"/>
    <mergeCell ref="E56:H56"/>
    <mergeCell ref="B57:D57"/>
    <mergeCell ref="E57:H57"/>
    <mergeCell ref="B58:D58"/>
    <mergeCell ref="E58:H58"/>
    <mergeCell ref="B59:D59"/>
    <mergeCell ref="E59:H59"/>
    <mergeCell ref="B60:D60"/>
    <mergeCell ref="E60:H60"/>
    <mergeCell ref="B61:D61"/>
    <mergeCell ref="E61:H61"/>
    <mergeCell ref="B62:D62"/>
    <mergeCell ref="E62:H62"/>
    <mergeCell ref="B63:D63"/>
    <mergeCell ref="E63:H63"/>
    <mergeCell ref="B64:D64"/>
    <mergeCell ref="E64:H64"/>
    <mergeCell ref="B47:D47"/>
    <mergeCell ref="E47:H47"/>
    <mergeCell ref="B48:D48"/>
    <mergeCell ref="E48:H48"/>
    <mergeCell ref="B49:D49"/>
    <mergeCell ref="E49:H49"/>
    <mergeCell ref="B50:D50"/>
    <mergeCell ref="E50:H50"/>
    <mergeCell ref="B51:D51"/>
    <mergeCell ref="E51:H51"/>
    <mergeCell ref="B52:D52"/>
    <mergeCell ref="E52:H52"/>
    <mergeCell ref="B53:D53"/>
    <mergeCell ref="E53:H53"/>
    <mergeCell ref="B54:D54"/>
    <mergeCell ref="E54:H54"/>
    <mergeCell ref="B55:D55"/>
    <mergeCell ref="E55:H55"/>
    <mergeCell ref="B38:D38"/>
    <mergeCell ref="E38:H38"/>
    <mergeCell ref="B39:D39"/>
    <mergeCell ref="E39:H39"/>
    <mergeCell ref="B40:D40"/>
    <mergeCell ref="E40:H40"/>
    <mergeCell ref="B41:D41"/>
    <mergeCell ref="E41:H41"/>
    <mergeCell ref="B42:D42"/>
    <mergeCell ref="E42:H42"/>
    <mergeCell ref="B43:D43"/>
    <mergeCell ref="E43:H43"/>
    <mergeCell ref="B44:D44"/>
    <mergeCell ref="E44:H44"/>
    <mergeCell ref="B45:D45"/>
    <mergeCell ref="E45:H45"/>
    <mergeCell ref="B46:D46"/>
    <mergeCell ref="E46:H46"/>
    <mergeCell ref="B29:D29"/>
    <mergeCell ref="E29:H29"/>
    <mergeCell ref="B30:D30"/>
    <mergeCell ref="E30:H30"/>
    <mergeCell ref="B31:D31"/>
    <mergeCell ref="E31:H31"/>
    <mergeCell ref="B32:D32"/>
    <mergeCell ref="E32:H32"/>
    <mergeCell ref="B33:D33"/>
    <mergeCell ref="E33:H33"/>
    <mergeCell ref="B34:D34"/>
    <mergeCell ref="E34:H34"/>
    <mergeCell ref="B35:D35"/>
    <mergeCell ref="E35:H35"/>
    <mergeCell ref="B36:D36"/>
    <mergeCell ref="E36:H36"/>
    <mergeCell ref="B37:D37"/>
    <mergeCell ref="E37:H37"/>
    <mergeCell ref="E20:H20"/>
    <mergeCell ref="B21:D21"/>
    <mergeCell ref="E21:H21"/>
    <mergeCell ref="B22:D22"/>
    <mergeCell ref="E22:H22"/>
    <mergeCell ref="B23:D23"/>
    <mergeCell ref="E23:H23"/>
    <mergeCell ref="B24:D24"/>
    <mergeCell ref="E24:H24"/>
    <mergeCell ref="B25:D25"/>
    <mergeCell ref="E25:H25"/>
    <mergeCell ref="B26:D26"/>
    <mergeCell ref="E26:H26"/>
    <mergeCell ref="B27:D27"/>
    <mergeCell ref="E27:H27"/>
    <mergeCell ref="B28:D28"/>
    <mergeCell ref="E28:H28"/>
    <mergeCell ref="B67:D67"/>
    <mergeCell ref="E67:H67"/>
    <mergeCell ref="B68:D68"/>
    <mergeCell ref="E68:H68"/>
    <mergeCell ref="B69:D69"/>
    <mergeCell ref="E69:H69"/>
    <mergeCell ref="M10:T10"/>
    <mergeCell ref="E1:I1"/>
    <mergeCell ref="E2:I2"/>
    <mergeCell ref="B6:I6"/>
    <mergeCell ref="B7:I7"/>
    <mergeCell ref="B8:I8"/>
    <mergeCell ref="A4:I5"/>
    <mergeCell ref="B10:D10"/>
    <mergeCell ref="E10:H10"/>
    <mergeCell ref="B12:D12"/>
    <mergeCell ref="E12:H12"/>
    <mergeCell ref="B13:D13"/>
    <mergeCell ref="E13:H13"/>
    <mergeCell ref="B14:D14"/>
    <mergeCell ref="E14:H14"/>
    <mergeCell ref="B15:D15"/>
    <mergeCell ref="E15:H15"/>
    <mergeCell ref="B16:D16"/>
    <mergeCell ref="E16:H16"/>
    <mergeCell ref="B17:D17"/>
    <mergeCell ref="E17:H17"/>
    <mergeCell ref="B18:D18"/>
    <mergeCell ref="E18:H18"/>
    <mergeCell ref="B19:D19"/>
    <mergeCell ref="E19:H19"/>
    <mergeCell ref="B20:D20"/>
    <mergeCell ref="B76:D76"/>
    <mergeCell ref="E76:H76"/>
    <mergeCell ref="B77:D77"/>
    <mergeCell ref="E77:H77"/>
    <mergeCell ref="B78:D78"/>
    <mergeCell ref="E78:H78"/>
    <mergeCell ref="B73:D73"/>
    <mergeCell ref="E73:H73"/>
    <mergeCell ref="B74:D74"/>
    <mergeCell ref="E74:H74"/>
    <mergeCell ref="B75:D75"/>
    <mergeCell ref="E75:H75"/>
    <mergeCell ref="B70:D70"/>
    <mergeCell ref="E70:H70"/>
    <mergeCell ref="B71:D71"/>
    <mergeCell ref="E71:H71"/>
    <mergeCell ref="B72:D72"/>
    <mergeCell ref="E72:H72"/>
    <mergeCell ref="B85:D85"/>
    <mergeCell ref="E85:H85"/>
    <mergeCell ref="B86:D86"/>
    <mergeCell ref="E86:H86"/>
    <mergeCell ref="B87:D87"/>
    <mergeCell ref="E87:H87"/>
    <mergeCell ref="B82:D82"/>
    <mergeCell ref="E82:H82"/>
    <mergeCell ref="B83:D83"/>
    <mergeCell ref="E83:H83"/>
    <mergeCell ref="B84:D84"/>
    <mergeCell ref="E84:H84"/>
    <mergeCell ref="B79:D79"/>
    <mergeCell ref="E79:H79"/>
    <mergeCell ref="B80:D80"/>
    <mergeCell ref="E80:H80"/>
    <mergeCell ref="B81:D81"/>
    <mergeCell ref="E81:H81"/>
    <mergeCell ref="B94:D94"/>
    <mergeCell ref="E94:H94"/>
    <mergeCell ref="B95:D95"/>
    <mergeCell ref="E95:H95"/>
    <mergeCell ref="B96:D96"/>
    <mergeCell ref="E96:H96"/>
    <mergeCell ref="B91:D91"/>
    <mergeCell ref="E91:H91"/>
    <mergeCell ref="B92:D92"/>
    <mergeCell ref="E92:H92"/>
    <mergeCell ref="B93:D93"/>
    <mergeCell ref="E93:H93"/>
    <mergeCell ref="B88:D88"/>
    <mergeCell ref="E88:H88"/>
    <mergeCell ref="B89:D89"/>
    <mergeCell ref="E89:H89"/>
    <mergeCell ref="B90:D90"/>
    <mergeCell ref="E90:H90"/>
    <mergeCell ref="B103:D103"/>
    <mergeCell ref="E103:H103"/>
    <mergeCell ref="B104:D104"/>
    <mergeCell ref="E104:H104"/>
    <mergeCell ref="B105:D105"/>
    <mergeCell ref="E105:H105"/>
    <mergeCell ref="B100:D100"/>
    <mergeCell ref="E100:H100"/>
    <mergeCell ref="B101:D101"/>
    <mergeCell ref="E101:H101"/>
    <mergeCell ref="B102:D102"/>
    <mergeCell ref="E102:H102"/>
    <mergeCell ref="B97:D97"/>
    <mergeCell ref="E97:H97"/>
    <mergeCell ref="B98:D98"/>
    <mergeCell ref="E98:H98"/>
    <mergeCell ref="B99:D99"/>
    <mergeCell ref="E99:H99"/>
    <mergeCell ref="B112:D112"/>
    <mergeCell ref="E112:H112"/>
    <mergeCell ref="B113:D113"/>
    <mergeCell ref="E113:H113"/>
    <mergeCell ref="B114:D114"/>
    <mergeCell ref="E114:H114"/>
    <mergeCell ref="B109:D109"/>
    <mergeCell ref="E109:H109"/>
    <mergeCell ref="B110:D110"/>
    <mergeCell ref="E110:H110"/>
    <mergeCell ref="B111:D111"/>
    <mergeCell ref="E111:H111"/>
    <mergeCell ref="B106:D106"/>
    <mergeCell ref="E106:H106"/>
    <mergeCell ref="B107:D107"/>
    <mergeCell ref="E107:H107"/>
    <mergeCell ref="B108:D108"/>
    <mergeCell ref="E108:H108"/>
    <mergeCell ref="B121:D121"/>
    <mergeCell ref="E121:H121"/>
    <mergeCell ref="B122:D122"/>
    <mergeCell ref="E122:H122"/>
    <mergeCell ref="B123:D123"/>
    <mergeCell ref="E123:H123"/>
    <mergeCell ref="B118:D118"/>
    <mergeCell ref="E118:H118"/>
    <mergeCell ref="B119:D119"/>
    <mergeCell ref="E119:H119"/>
    <mergeCell ref="B120:D120"/>
    <mergeCell ref="E120:H120"/>
    <mergeCell ref="B115:D115"/>
    <mergeCell ref="E115:H115"/>
    <mergeCell ref="B116:D116"/>
    <mergeCell ref="E116:H116"/>
    <mergeCell ref="B117:D117"/>
    <mergeCell ref="E117:H117"/>
    <mergeCell ref="B130:D130"/>
    <mergeCell ref="E130:H130"/>
    <mergeCell ref="B131:D131"/>
    <mergeCell ref="E131:H131"/>
    <mergeCell ref="B132:D132"/>
    <mergeCell ref="E132:H132"/>
    <mergeCell ref="B127:D127"/>
    <mergeCell ref="E127:H127"/>
    <mergeCell ref="B128:D128"/>
    <mergeCell ref="E128:H128"/>
    <mergeCell ref="B129:D129"/>
    <mergeCell ref="E129:H129"/>
    <mergeCell ref="B124:D124"/>
    <mergeCell ref="E124:H124"/>
    <mergeCell ref="B125:D125"/>
    <mergeCell ref="E125:H125"/>
    <mergeCell ref="B126:D126"/>
    <mergeCell ref="E126:H126"/>
    <mergeCell ref="B139:D139"/>
    <mergeCell ref="E139:H139"/>
    <mergeCell ref="B140:D140"/>
    <mergeCell ref="E140:H140"/>
    <mergeCell ref="B141:D141"/>
    <mergeCell ref="E141:H141"/>
    <mergeCell ref="B136:D136"/>
    <mergeCell ref="E136:H136"/>
    <mergeCell ref="B137:D137"/>
    <mergeCell ref="E137:H137"/>
    <mergeCell ref="B138:D138"/>
    <mergeCell ref="E138:H138"/>
    <mergeCell ref="B133:D133"/>
    <mergeCell ref="E133:H133"/>
    <mergeCell ref="B134:D134"/>
    <mergeCell ref="E134:H134"/>
    <mergeCell ref="B135:D135"/>
    <mergeCell ref="E135:H135"/>
    <mergeCell ref="B148:D148"/>
    <mergeCell ref="E148:H148"/>
    <mergeCell ref="B149:D149"/>
    <mergeCell ref="E149:H149"/>
    <mergeCell ref="B150:D150"/>
    <mergeCell ref="E150:H150"/>
    <mergeCell ref="B145:D145"/>
    <mergeCell ref="E145:H145"/>
    <mergeCell ref="B146:D146"/>
    <mergeCell ref="E146:H146"/>
    <mergeCell ref="B147:D147"/>
    <mergeCell ref="E147:H147"/>
    <mergeCell ref="B142:D142"/>
    <mergeCell ref="E142:H142"/>
    <mergeCell ref="B143:D143"/>
    <mergeCell ref="E143:H143"/>
    <mergeCell ref="B144:D144"/>
    <mergeCell ref="E144:H144"/>
    <mergeCell ref="B157:D157"/>
    <mergeCell ref="E157:H157"/>
    <mergeCell ref="B158:D158"/>
    <mergeCell ref="E158:H158"/>
    <mergeCell ref="B159:D159"/>
    <mergeCell ref="E159:H159"/>
    <mergeCell ref="B154:D154"/>
    <mergeCell ref="E154:H154"/>
    <mergeCell ref="B155:D155"/>
    <mergeCell ref="E155:H155"/>
    <mergeCell ref="B156:D156"/>
    <mergeCell ref="E156:H156"/>
    <mergeCell ref="B151:D151"/>
    <mergeCell ref="E151:H151"/>
    <mergeCell ref="B152:D152"/>
    <mergeCell ref="E152:H152"/>
    <mergeCell ref="B153:D153"/>
    <mergeCell ref="E153:H153"/>
    <mergeCell ref="B166:D166"/>
    <mergeCell ref="E166:H166"/>
    <mergeCell ref="B167:D167"/>
    <mergeCell ref="E167:H167"/>
    <mergeCell ref="B168:D168"/>
    <mergeCell ref="E168:H168"/>
    <mergeCell ref="B163:D163"/>
    <mergeCell ref="E163:H163"/>
    <mergeCell ref="B164:D164"/>
    <mergeCell ref="E164:H164"/>
    <mergeCell ref="B165:D165"/>
    <mergeCell ref="E165:H165"/>
    <mergeCell ref="B160:D160"/>
    <mergeCell ref="E160:H160"/>
    <mergeCell ref="B161:D161"/>
    <mergeCell ref="E161:H161"/>
    <mergeCell ref="B162:D162"/>
    <mergeCell ref="E162:H162"/>
    <mergeCell ref="B175:D175"/>
    <mergeCell ref="E175:H175"/>
    <mergeCell ref="B176:D176"/>
    <mergeCell ref="E176:H176"/>
    <mergeCell ref="B177:D177"/>
    <mergeCell ref="E177:H177"/>
    <mergeCell ref="B172:D172"/>
    <mergeCell ref="E172:H172"/>
    <mergeCell ref="B173:D173"/>
    <mergeCell ref="E173:H173"/>
    <mergeCell ref="B174:D174"/>
    <mergeCell ref="E174:H174"/>
    <mergeCell ref="B169:D169"/>
    <mergeCell ref="E169:H169"/>
    <mergeCell ref="B170:D170"/>
    <mergeCell ref="E170:H170"/>
    <mergeCell ref="B171:D171"/>
    <mergeCell ref="E171:H171"/>
    <mergeCell ref="B184:D184"/>
    <mergeCell ref="E184:H184"/>
    <mergeCell ref="B185:D185"/>
    <mergeCell ref="E185:H185"/>
    <mergeCell ref="B186:D186"/>
    <mergeCell ref="E186:H186"/>
    <mergeCell ref="B181:D181"/>
    <mergeCell ref="E181:H181"/>
    <mergeCell ref="B182:D182"/>
    <mergeCell ref="E182:H182"/>
    <mergeCell ref="B183:D183"/>
    <mergeCell ref="E183:H183"/>
    <mergeCell ref="B178:D178"/>
    <mergeCell ref="E178:H178"/>
    <mergeCell ref="B179:D179"/>
    <mergeCell ref="E179:H179"/>
    <mergeCell ref="B180:D180"/>
    <mergeCell ref="E180:H180"/>
    <mergeCell ref="B193:D193"/>
    <mergeCell ref="E193:H193"/>
    <mergeCell ref="B194:D194"/>
    <mergeCell ref="E194:H194"/>
    <mergeCell ref="B195:D195"/>
    <mergeCell ref="E195:H195"/>
    <mergeCell ref="B190:D190"/>
    <mergeCell ref="E190:H190"/>
    <mergeCell ref="B191:D191"/>
    <mergeCell ref="E191:H191"/>
    <mergeCell ref="B192:D192"/>
    <mergeCell ref="E192:H192"/>
    <mergeCell ref="B187:D187"/>
    <mergeCell ref="E187:H187"/>
    <mergeCell ref="B188:D188"/>
    <mergeCell ref="E188:H188"/>
    <mergeCell ref="B189:D189"/>
    <mergeCell ref="E189:H189"/>
    <mergeCell ref="B202:D202"/>
    <mergeCell ref="E202:H202"/>
    <mergeCell ref="B203:D203"/>
    <mergeCell ref="E203:H203"/>
    <mergeCell ref="B204:D204"/>
    <mergeCell ref="E204:H204"/>
    <mergeCell ref="B199:D199"/>
    <mergeCell ref="E199:H199"/>
    <mergeCell ref="B200:D200"/>
    <mergeCell ref="E200:H200"/>
    <mergeCell ref="B201:D201"/>
    <mergeCell ref="E201:H201"/>
    <mergeCell ref="B196:D196"/>
    <mergeCell ref="E196:H196"/>
    <mergeCell ref="B197:D197"/>
    <mergeCell ref="E197:H197"/>
    <mergeCell ref="B198:D198"/>
    <mergeCell ref="E198:H198"/>
    <mergeCell ref="B211:D211"/>
    <mergeCell ref="E211:H211"/>
    <mergeCell ref="B212:D212"/>
    <mergeCell ref="E212:H212"/>
    <mergeCell ref="B213:D213"/>
    <mergeCell ref="E213:H213"/>
    <mergeCell ref="B208:D208"/>
    <mergeCell ref="E208:H208"/>
    <mergeCell ref="B209:D209"/>
    <mergeCell ref="E209:H209"/>
    <mergeCell ref="B210:D210"/>
    <mergeCell ref="E210:H210"/>
    <mergeCell ref="B205:D205"/>
    <mergeCell ref="E205:H205"/>
    <mergeCell ref="B206:D206"/>
    <mergeCell ref="E206:H206"/>
    <mergeCell ref="B207:D207"/>
    <mergeCell ref="E207:H207"/>
    <mergeCell ref="B220:D220"/>
    <mergeCell ref="E220:H220"/>
    <mergeCell ref="B221:D221"/>
    <mergeCell ref="E221:H221"/>
    <mergeCell ref="B222:D222"/>
    <mergeCell ref="E222:H222"/>
    <mergeCell ref="B217:D217"/>
    <mergeCell ref="E217:H217"/>
    <mergeCell ref="B218:D218"/>
    <mergeCell ref="E218:H218"/>
    <mergeCell ref="B219:D219"/>
    <mergeCell ref="E219:H219"/>
    <mergeCell ref="B214:D214"/>
    <mergeCell ref="E214:H214"/>
    <mergeCell ref="B215:D215"/>
    <mergeCell ref="E215:H215"/>
    <mergeCell ref="B216:D216"/>
    <mergeCell ref="E216:H216"/>
    <mergeCell ref="B229:D229"/>
    <mergeCell ref="E229:H229"/>
    <mergeCell ref="B230:D230"/>
    <mergeCell ref="E230:H230"/>
    <mergeCell ref="B231:D231"/>
    <mergeCell ref="E231:H231"/>
    <mergeCell ref="B226:D226"/>
    <mergeCell ref="E226:H226"/>
    <mergeCell ref="B227:D227"/>
    <mergeCell ref="E227:H227"/>
    <mergeCell ref="B228:D228"/>
    <mergeCell ref="E228:H228"/>
    <mergeCell ref="B223:D223"/>
    <mergeCell ref="E223:H223"/>
    <mergeCell ref="B224:D224"/>
    <mergeCell ref="E224:H224"/>
    <mergeCell ref="B225:D225"/>
    <mergeCell ref="E225:H225"/>
    <mergeCell ref="B238:D238"/>
    <mergeCell ref="E238:H238"/>
    <mergeCell ref="B239:D239"/>
    <mergeCell ref="E239:H239"/>
    <mergeCell ref="B240:D240"/>
    <mergeCell ref="E240:H240"/>
    <mergeCell ref="B235:D235"/>
    <mergeCell ref="E235:H235"/>
    <mergeCell ref="B236:D236"/>
    <mergeCell ref="E236:H236"/>
    <mergeCell ref="B237:D237"/>
    <mergeCell ref="E237:H237"/>
    <mergeCell ref="B232:D232"/>
    <mergeCell ref="E232:H232"/>
    <mergeCell ref="B233:D233"/>
    <mergeCell ref="E233:H233"/>
    <mergeCell ref="B234:D234"/>
    <mergeCell ref="E234:H234"/>
    <mergeCell ref="B247:D247"/>
    <mergeCell ref="E247:H247"/>
    <mergeCell ref="B248:D248"/>
    <mergeCell ref="E248:H248"/>
    <mergeCell ref="B249:D249"/>
    <mergeCell ref="E249:H249"/>
    <mergeCell ref="B244:D244"/>
    <mergeCell ref="E244:H244"/>
    <mergeCell ref="B245:D245"/>
    <mergeCell ref="E245:H245"/>
    <mergeCell ref="B246:D246"/>
    <mergeCell ref="E246:H246"/>
    <mergeCell ref="B241:D241"/>
    <mergeCell ref="E241:H241"/>
    <mergeCell ref="B242:D242"/>
    <mergeCell ref="E242:H242"/>
    <mergeCell ref="B243:D243"/>
    <mergeCell ref="E243:H243"/>
    <mergeCell ref="B256:D256"/>
    <mergeCell ref="E256:H256"/>
    <mergeCell ref="B257:D257"/>
    <mergeCell ref="E257:H257"/>
    <mergeCell ref="B258:D258"/>
    <mergeCell ref="E258:H258"/>
    <mergeCell ref="B253:D253"/>
    <mergeCell ref="E253:H253"/>
    <mergeCell ref="B254:D254"/>
    <mergeCell ref="E254:H254"/>
    <mergeCell ref="B255:D255"/>
    <mergeCell ref="E255:H255"/>
    <mergeCell ref="B250:D250"/>
    <mergeCell ref="E250:H250"/>
    <mergeCell ref="B251:D251"/>
    <mergeCell ref="E251:H251"/>
    <mergeCell ref="B252:D252"/>
    <mergeCell ref="E252:H252"/>
    <mergeCell ref="B265:D265"/>
    <mergeCell ref="E265:H265"/>
    <mergeCell ref="B266:D266"/>
    <mergeCell ref="E266:H266"/>
    <mergeCell ref="B267:D267"/>
    <mergeCell ref="E267:H267"/>
    <mergeCell ref="B262:D262"/>
    <mergeCell ref="E262:H262"/>
    <mergeCell ref="B263:D263"/>
    <mergeCell ref="E263:H263"/>
    <mergeCell ref="B264:D264"/>
    <mergeCell ref="E264:H264"/>
    <mergeCell ref="B259:D259"/>
    <mergeCell ref="E259:H259"/>
    <mergeCell ref="B260:D260"/>
    <mergeCell ref="E260:H260"/>
    <mergeCell ref="B261:D261"/>
    <mergeCell ref="E261:H261"/>
    <mergeCell ref="B274:D274"/>
    <mergeCell ref="E274:H274"/>
    <mergeCell ref="B275:D275"/>
    <mergeCell ref="E275:H275"/>
    <mergeCell ref="B276:D276"/>
    <mergeCell ref="E276:H276"/>
    <mergeCell ref="B271:D271"/>
    <mergeCell ref="E271:H271"/>
    <mergeCell ref="B272:D272"/>
    <mergeCell ref="E272:H272"/>
    <mergeCell ref="B273:D273"/>
    <mergeCell ref="E273:H273"/>
    <mergeCell ref="B268:D268"/>
    <mergeCell ref="E268:H268"/>
    <mergeCell ref="B269:D269"/>
    <mergeCell ref="E269:H269"/>
    <mergeCell ref="B270:D270"/>
    <mergeCell ref="E270:H270"/>
    <mergeCell ref="B283:D283"/>
    <mergeCell ref="E283:H283"/>
    <mergeCell ref="B284:D284"/>
    <mergeCell ref="E284:H284"/>
    <mergeCell ref="B285:D285"/>
    <mergeCell ref="E285:H285"/>
    <mergeCell ref="B280:D280"/>
    <mergeCell ref="E280:H280"/>
    <mergeCell ref="B281:D281"/>
    <mergeCell ref="E281:H281"/>
    <mergeCell ref="B282:D282"/>
    <mergeCell ref="E282:H282"/>
    <mergeCell ref="B277:D277"/>
    <mergeCell ref="E277:H277"/>
    <mergeCell ref="B278:D278"/>
    <mergeCell ref="E278:H278"/>
    <mergeCell ref="B279:D279"/>
    <mergeCell ref="E279:H279"/>
    <mergeCell ref="B292:D292"/>
    <mergeCell ref="E292:H292"/>
    <mergeCell ref="B293:D293"/>
    <mergeCell ref="E293:H293"/>
    <mergeCell ref="B294:D294"/>
    <mergeCell ref="E294:H294"/>
    <mergeCell ref="B289:D289"/>
    <mergeCell ref="E289:H289"/>
    <mergeCell ref="B290:D290"/>
    <mergeCell ref="E290:H290"/>
    <mergeCell ref="B291:D291"/>
    <mergeCell ref="E291:H291"/>
    <mergeCell ref="B286:D286"/>
    <mergeCell ref="E286:H286"/>
    <mergeCell ref="B287:D287"/>
    <mergeCell ref="E287:H287"/>
    <mergeCell ref="B288:D288"/>
    <mergeCell ref="E288:H288"/>
    <mergeCell ref="B301:D301"/>
    <mergeCell ref="E301:H301"/>
    <mergeCell ref="B302:D302"/>
    <mergeCell ref="E302:H302"/>
    <mergeCell ref="B303:D303"/>
    <mergeCell ref="E303:H303"/>
    <mergeCell ref="B298:D298"/>
    <mergeCell ref="E298:H298"/>
    <mergeCell ref="B299:D299"/>
    <mergeCell ref="E299:H299"/>
    <mergeCell ref="B300:D300"/>
    <mergeCell ref="E300:H300"/>
    <mergeCell ref="B295:D295"/>
    <mergeCell ref="E295:H295"/>
    <mergeCell ref="B296:D296"/>
    <mergeCell ref="E296:H296"/>
    <mergeCell ref="B297:D297"/>
    <mergeCell ref="E297:H297"/>
    <mergeCell ref="B310:D310"/>
    <mergeCell ref="E310:H310"/>
    <mergeCell ref="B311:D311"/>
    <mergeCell ref="E311:H311"/>
    <mergeCell ref="B312:D312"/>
    <mergeCell ref="E312:H312"/>
    <mergeCell ref="B307:D307"/>
    <mergeCell ref="E307:H307"/>
    <mergeCell ref="B308:D308"/>
    <mergeCell ref="E308:H308"/>
    <mergeCell ref="B309:D309"/>
    <mergeCell ref="E309:H309"/>
    <mergeCell ref="B304:D304"/>
    <mergeCell ref="E304:H304"/>
    <mergeCell ref="B305:D305"/>
    <mergeCell ref="E305:H305"/>
    <mergeCell ref="B306:D306"/>
    <mergeCell ref="E306:H306"/>
    <mergeCell ref="B319:D319"/>
    <mergeCell ref="E319:H319"/>
    <mergeCell ref="B320:D320"/>
    <mergeCell ref="E320:H320"/>
    <mergeCell ref="B321:D321"/>
    <mergeCell ref="E321:H321"/>
    <mergeCell ref="B316:D316"/>
    <mergeCell ref="E316:H316"/>
    <mergeCell ref="B317:D317"/>
    <mergeCell ref="E317:H317"/>
    <mergeCell ref="B318:D318"/>
    <mergeCell ref="E318:H318"/>
    <mergeCell ref="B313:D313"/>
    <mergeCell ref="E313:H313"/>
    <mergeCell ref="B314:D314"/>
    <mergeCell ref="E314:H314"/>
    <mergeCell ref="B315:D315"/>
    <mergeCell ref="E315:H315"/>
    <mergeCell ref="B328:D328"/>
    <mergeCell ref="E328:H328"/>
    <mergeCell ref="B329:D329"/>
    <mergeCell ref="E329:H329"/>
    <mergeCell ref="B330:D330"/>
    <mergeCell ref="E330:H330"/>
    <mergeCell ref="B325:D325"/>
    <mergeCell ref="E325:H325"/>
    <mergeCell ref="B326:D326"/>
    <mergeCell ref="E326:H326"/>
    <mergeCell ref="B327:D327"/>
    <mergeCell ref="E327:H327"/>
    <mergeCell ref="B322:D322"/>
    <mergeCell ref="E322:H322"/>
    <mergeCell ref="B323:D323"/>
    <mergeCell ref="E323:H323"/>
    <mergeCell ref="B324:D324"/>
    <mergeCell ref="E324:H324"/>
    <mergeCell ref="B337:D337"/>
    <mergeCell ref="E337:H337"/>
    <mergeCell ref="B338:D338"/>
    <mergeCell ref="E338:H338"/>
    <mergeCell ref="B339:D339"/>
    <mergeCell ref="E339:H339"/>
    <mergeCell ref="B334:D334"/>
    <mergeCell ref="E334:H334"/>
    <mergeCell ref="B335:D335"/>
    <mergeCell ref="E335:H335"/>
    <mergeCell ref="B336:D336"/>
    <mergeCell ref="E336:H336"/>
    <mergeCell ref="B331:D331"/>
    <mergeCell ref="E331:H331"/>
    <mergeCell ref="B332:D332"/>
    <mergeCell ref="E332:H332"/>
    <mergeCell ref="B333:D333"/>
    <mergeCell ref="E333:H333"/>
    <mergeCell ref="B346:D346"/>
    <mergeCell ref="E346:H346"/>
    <mergeCell ref="B347:D347"/>
    <mergeCell ref="E347:H347"/>
    <mergeCell ref="B348:D348"/>
    <mergeCell ref="E348:H348"/>
    <mergeCell ref="B343:D343"/>
    <mergeCell ref="E343:H343"/>
    <mergeCell ref="B344:D344"/>
    <mergeCell ref="E344:H344"/>
    <mergeCell ref="B345:D345"/>
    <mergeCell ref="E345:H345"/>
    <mergeCell ref="B340:D340"/>
    <mergeCell ref="E340:H340"/>
    <mergeCell ref="B341:D341"/>
    <mergeCell ref="E341:H341"/>
    <mergeCell ref="B342:D342"/>
    <mergeCell ref="E342:H342"/>
    <mergeCell ref="B355:D355"/>
    <mergeCell ref="E355:H355"/>
    <mergeCell ref="B356:D356"/>
    <mergeCell ref="E356:H356"/>
    <mergeCell ref="B357:D357"/>
    <mergeCell ref="E357:H357"/>
    <mergeCell ref="B352:D352"/>
    <mergeCell ref="E352:H352"/>
    <mergeCell ref="B353:D353"/>
    <mergeCell ref="E353:H353"/>
    <mergeCell ref="B354:D354"/>
    <mergeCell ref="E354:H354"/>
    <mergeCell ref="B349:D349"/>
    <mergeCell ref="E349:H349"/>
    <mergeCell ref="B350:D350"/>
    <mergeCell ref="E350:H350"/>
    <mergeCell ref="B351:D351"/>
    <mergeCell ref="E351:H351"/>
    <mergeCell ref="B364:D364"/>
    <mergeCell ref="E364:H364"/>
    <mergeCell ref="B365:D365"/>
    <mergeCell ref="E365:H365"/>
    <mergeCell ref="B366:D366"/>
    <mergeCell ref="E366:H366"/>
    <mergeCell ref="B361:D361"/>
    <mergeCell ref="E361:H361"/>
    <mergeCell ref="B362:D362"/>
    <mergeCell ref="E362:H362"/>
    <mergeCell ref="B363:D363"/>
    <mergeCell ref="E363:H363"/>
    <mergeCell ref="B358:D358"/>
    <mergeCell ref="E358:H358"/>
    <mergeCell ref="B359:D359"/>
    <mergeCell ref="E359:H359"/>
    <mergeCell ref="B360:D360"/>
    <mergeCell ref="E360:H360"/>
    <mergeCell ref="B373:D373"/>
    <mergeCell ref="E373:H373"/>
    <mergeCell ref="B374:D374"/>
    <mergeCell ref="E374:H374"/>
    <mergeCell ref="B375:D375"/>
    <mergeCell ref="E375:H375"/>
    <mergeCell ref="B370:D370"/>
    <mergeCell ref="E370:H370"/>
    <mergeCell ref="B371:D371"/>
    <mergeCell ref="E371:H371"/>
    <mergeCell ref="B372:D372"/>
    <mergeCell ref="E372:H372"/>
    <mergeCell ref="B367:D367"/>
    <mergeCell ref="E367:H367"/>
    <mergeCell ref="B368:D368"/>
    <mergeCell ref="E368:H368"/>
    <mergeCell ref="B369:D369"/>
    <mergeCell ref="E369:H369"/>
    <mergeCell ref="B382:D382"/>
    <mergeCell ref="E382:H382"/>
    <mergeCell ref="B383:D383"/>
    <mergeCell ref="E383:H383"/>
    <mergeCell ref="B384:D384"/>
    <mergeCell ref="E384:H384"/>
    <mergeCell ref="B379:D379"/>
    <mergeCell ref="E379:H379"/>
    <mergeCell ref="B380:D380"/>
    <mergeCell ref="E380:H380"/>
    <mergeCell ref="B381:D381"/>
    <mergeCell ref="E381:H381"/>
    <mergeCell ref="B376:D376"/>
    <mergeCell ref="E376:H376"/>
    <mergeCell ref="B377:D377"/>
    <mergeCell ref="E377:H377"/>
    <mergeCell ref="B378:D378"/>
    <mergeCell ref="E378:H378"/>
    <mergeCell ref="B391:D391"/>
    <mergeCell ref="E391:H391"/>
    <mergeCell ref="B392:D392"/>
    <mergeCell ref="E392:H392"/>
    <mergeCell ref="B393:D393"/>
    <mergeCell ref="E393:H393"/>
    <mergeCell ref="B388:D388"/>
    <mergeCell ref="E388:H388"/>
    <mergeCell ref="B389:D389"/>
    <mergeCell ref="E389:H389"/>
    <mergeCell ref="B390:D390"/>
    <mergeCell ref="E390:H390"/>
    <mergeCell ref="B385:D385"/>
    <mergeCell ref="E385:H385"/>
    <mergeCell ref="B386:D386"/>
    <mergeCell ref="E386:H386"/>
    <mergeCell ref="B387:D387"/>
    <mergeCell ref="E387:H387"/>
    <mergeCell ref="B400:D400"/>
    <mergeCell ref="E400:H400"/>
    <mergeCell ref="B401:D401"/>
    <mergeCell ref="E401:H401"/>
    <mergeCell ref="B402:D402"/>
    <mergeCell ref="E402:H402"/>
    <mergeCell ref="B397:D397"/>
    <mergeCell ref="E397:H397"/>
    <mergeCell ref="B398:D398"/>
    <mergeCell ref="E398:H398"/>
    <mergeCell ref="B399:D399"/>
    <mergeCell ref="E399:H399"/>
    <mergeCell ref="B394:D394"/>
    <mergeCell ref="E394:H394"/>
    <mergeCell ref="B395:D395"/>
    <mergeCell ref="E395:H395"/>
    <mergeCell ref="B396:D396"/>
    <mergeCell ref="E396:H396"/>
    <mergeCell ref="B409:D409"/>
    <mergeCell ref="E409:H409"/>
    <mergeCell ref="B410:D410"/>
    <mergeCell ref="E410:H410"/>
    <mergeCell ref="B411:D411"/>
    <mergeCell ref="E411:H411"/>
    <mergeCell ref="B406:D406"/>
    <mergeCell ref="E406:H406"/>
    <mergeCell ref="B407:D407"/>
    <mergeCell ref="E407:H407"/>
    <mergeCell ref="B408:D408"/>
    <mergeCell ref="E408:H408"/>
    <mergeCell ref="B403:D403"/>
    <mergeCell ref="E403:H403"/>
    <mergeCell ref="B404:D404"/>
    <mergeCell ref="E404:H404"/>
    <mergeCell ref="B405:D405"/>
    <mergeCell ref="E405:H405"/>
    <mergeCell ref="B418:D418"/>
    <mergeCell ref="E418:H418"/>
    <mergeCell ref="B419:D419"/>
    <mergeCell ref="E419:H419"/>
    <mergeCell ref="B420:D420"/>
    <mergeCell ref="E420:H420"/>
    <mergeCell ref="B415:D415"/>
    <mergeCell ref="E415:H415"/>
    <mergeCell ref="B416:D416"/>
    <mergeCell ref="E416:H416"/>
    <mergeCell ref="B417:D417"/>
    <mergeCell ref="E417:H417"/>
    <mergeCell ref="B412:D412"/>
    <mergeCell ref="E412:H412"/>
    <mergeCell ref="B413:D413"/>
    <mergeCell ref="E413:H413"/>
    <mergeCell ref="B414:D414"/>
    <mergeCell ref="E414:H414"/>
    <mergeCell ref="B427:D427"/>
    <mergeCell ref="E427:H427"/>
    <mergeCell ref="B428:D428"/>
    <mergeCell ref="E428:H428"/>
    <mergeCell ref="B429:D429"/>
    <mergeCell ref="E429:H429"/>
    <mergeCell ref="B424:D424"/>
    <mergeCell ref="E424:H424"/>
    <mergeCell ref="B425:D425"/>
    <mergeCell ref="E425:H425"/>
    <mergeCell ref="B426:D426"/>
    <mergeCell ref="E426:H426"/>
    <mergeCell ref="B421:D421"/>
    <mergeCell ref="E421:H421"/>
    <mergeCell ref="B422:D422"/>
    <mergeCell ref="E422:H422"/>
    <mergeCell ref="B423:D423"/>
    <mergeCell ref="E423:H423"/>
    <mergeCell ref="B436:D436"/>
    <mergeCell ref="E436:H436"/>
    <mergeCell ref="B437:D437"/>
    <mergeCell ref="E437:H437"/>
    <mergeCell ref="B438:D438"/>
    <mergeCell ref="E438:H438"/>
    <mergeCell ref="B433:D433"/>
    <mergeCell ref="E433:H433"/>
    <mergeCell ref="B434:D434"/>
    <mergeCell ref="E434:H434"/>
    <mergeCell ref="B435:D435"/>
    <mergeCell ref="E435:H435"/>
    <mergeCell ref="B430:D430"/>
    <mergeCell ref="E430:H430"/>
    <mergeCell ref="B431:D431"/>
    <mergeCell ref="E431:H431"/>
    <mergeCell ref="B432:D432"/>
    <mergeCell ref="E432:H432"/>
    <mergeCell ref="B445:D445"/>
    <mergeCell ref="E445:H445"/>
    <mergeCell ref="B446:D446"/>
    <mergeCell ref="E446:H446"/>
    <mergeCell ref="B447:D447"/>
    <mergeCell ref="E447:H447"/>
    <mergeCell ref="B442:D442"/>
    <mergeCell ref="E442:H442"/>
    <mergeCell ref="B443:D443"/>
    <mergeCell ref="E443:H443"/>
    <mergeCell ref="B444:D444"/>
    <mergeCell ref="E444:H444"/>
    <mergeCell ref="B439:D439"/>
    <mergeCell ref="E439:H439"/>
    <mergeCell ref="B440:D440"/>
    <mergeCell ref="E440:H440"/>
    <mergeCell ref="B441:D441"/>
    <mergeCell ref="E441:H441"/>
    <mergeCell ref="B454:D454"/>
    <mergeCell ref="E454:H454"/>
    <mergeCell ref="B455:D455"/>
    <mergeCell ref="E455:H455"/>
    <mergeCell ref="B456:D456"/>
    <mergeCell ref="E456:H456"/>
    <mergeCell ref="B451:D451"/>
    <mergeCell ref="E451:H451"/>
    <mergeCell ref="B452:D452"/>
    <mergeCell ref="E452:H452"/>
    <mergeCell ref="B453:D453"/>
    <mergeCell ref="E453:H453"/>
    <mergeCell ref="B448:D448"/>
    <mergeCell ref="E448:H448"/>
    <mergeCell ref="B449:D449"/>
    <mergeCell ref="E449:H449"/>
    <mergeCell ref="B450:D450"/>
    <mergeCell ref="E450:H450"/>
    <mergeCell ref="B463:D463"/>
    <mergeCell ref="E463:H463"/>
    <mergeCell ref="B464:D464"/>
    <mergeCell ref="E464:H464"/>
    <mergeCell ref="B465:D465"/>
    <mergeCell ref="E465:H465"/>
    <mergeCell ref="B460:D460"/>
    <mergeCell ref="E460:H460"/>
    <mergeCell ref="B461:D461"/>
    <mergeCell ref="E461:H461"/>
    <mergeCell ref="B462:D462"/>
    <mergeCell ref="E462:H462"/>
    <mergeCell ref="B457:D457"/>
    <mergeCell ref="E457:H457"/>
    <mergeCell ref="B458:D458"/>
    <mergeCell ref="E458:H458"/>
    <mergeCell ref="B459:D459"/>
    <mergeCell ref="E459:H459"/>
    <mergeCell ref="B472:D472"/>
    <mergeCell ref="E472:H472"/>
    <mergeCell ref="B473:D473"/>
    <mergeCell ref="E473:H473"/>
    <mergeCell ref="B474:D474"/>
    <mergeCell ref="E474:H474"/>
    <mergeCell ref="B469:D469"/>
    <mergeCell ref="E469:H469"/>
    <mergeCell ref="B470:D470"/>
    <mergeCell ref="E470:H470"/>
    <mergeCell ref="B471:D471"/>
    <mergeCell ref="E471:H471"/>
    <mergeCell ref="B466:D466"/>
    <mergeCell ref="E466:H466"/>
    <mergeCell ref="B467:D467"/>
    <mergeCell ref="E467:H467"/>
    <mergeCell ref="B468:D468"/>
    <mergeCell ref="E468:H468"/>
    <mergeCell ref="B481:D481"/>
    <mergeCell ref="E481:H481"/>
    <mergeCell ref="B482:D482"/>
    <mergeCell ref="E482:H482"/>
    <mergeCell ref="B483:D483"/>
    <mergeCell ref="E483:H483"/>
    <mergeCell ref="B478:D478"/>
    <mergeCell ref="E478:H478"/>
    <mergeCell ref="B479:D479"/>
    <mergeCell ref="E479:H479"/>
    <mergeCell ref="B480:D480"/>
    <mergeCell ref="E480:H480"/>
    <mergeCell ref="B475:D475"/>
    <mergeCell ref="E475:H475"/>
    <mergeCell ref="B476:D476"/>
    <mergeCell ref="E476:H476"/>
    <mergeCell ref="B477:D477"/>
    <mergeCell ref="E477:H477"/>
    <mergeCell ref="B490:D490"/>
    <mergeCell ref="E490:H490"/>
    <mergeCell ref="B491:D491"/>
    <mergeCell ref="E491:H491"/>
    <mergeCell ref="B492:D492"/>
    <mergeCell ref="E492:H492"/>
    <mergeCell ref="B487:D487"/>
    <mergeCell ref="E487:H487"/>
    <mergeCell ref="B488:D488"/>
    <mergeCell ref="E488:H488"/>
    <mergeCell ref="B489:D489"/>
    <mergeCell ref="E489:H489"/>
    <mergeCell ref="B484:D484"/>
    <mergeCell ref="E484:H484"/>
    <mergeCell ref="B485:D485"/>
    <mergeCell ref="E485:H485"/>
    <mergeCell ref="B486:D486"/>
    <mergeCell ref="E486:H486"/>
    <mergeCell ref="B499:D499"/>
    <mergeCell ref="E499:H499"/>
    <mergeCell ref="B500:D500"/>
    <mergeCell ref="E500:H500"/>
    <mergeCell ref="B501:D501"/>
    <mergeCell ref="E501:H501"/>
    <mergeCell ref="B496:D496"/>
    <mergeCell ref="E496:H496"/>
    <mergeCell ref="B497:D497"/>
    <mergeCell ref="E497:H497"/>
    <mergeCell ref="B498:D498"/>
    <mergeCell ref="E498:H498"/>
    <mergeCell ref="B493:D493"/>
    <mergeCell ref="E493:H493"/>
    <mergeCell ref="B494:D494"/>
    <mergeCell ref="E494:H494"/>
    <mergeCell ref="B495:D495"/>
    <mergeCell ref="E495:H495"/>
    <mergeCell ref="B508:D508"/>
    <mergeCell ref="E508:H508"/>
    <mergeCell ref="B509:D509"/>
    <mergeCell ref="E509:H509"/>
    <mergeCell ref="B510:D510"/>
    <mergeCell ref="E510:H510"/>
    <mergeCell ref="B505:D505"/>
    <mergeCell ref="E505:H505"/>
    <mergeCell ref="B506:D506"/>
    <mergeCell ref="E506:H506"/>
    <mergeCell ref="B507:D507"/>
    <mergeCell ref="E507:H507"/>
    <mergeCell ref="B502:D502"/>
    <mergeCell ref="E502:H502"/>
    <mergeCell ref="B503:D503"/>
    <mergeCell ref="E503:H503"/>
    <mergeCell ref="B504:D504"/>
    <mergeCell ref="E504:H504"/>
    <mergeCell ref="B517:D517"/>
    <mergeCell ref="E517:H517"/>
    <mergeCell ref="B518:D518"/>
    <mergeCell ref="E518:H518"/>
    <mergeCell ref="B519:D519"/>
    <mergeCell ref="E519:H519"/>
    <mergeCell ref="B514:D514"/>
    <mergeCell ref="E514:H514"/>
    <mergeCell ref="B515:D515"/>
    <mergeCell ref="E515:H515"/>
    <mergeCell ref="B516:D516"/>
    <mergeCell ref="E516:H516"/>
    <mergeCell ref="B511:D511"/>
    <mergeCell ref="E511:H511"/>
    <mergeCell ref="B512:D512"/>
    <mergeCell ref="E512:H512"/>
    <mergeCell ref="B513:D513"/>
    <mergeCell ref="E513:H513"/>
    <mergeCell ref="B526:D526"/>
    <mergeCell ref="E526:H526"/>
    <mergeCell ref="B527:D527"/>
    <mergeCell ref="E527:H527"/>
    <mergeCell ref="B528:D528"/>
    <mergeCell ref="E528:H528"/>
    <mergeCell ref="B523:D523"/>
    <mergeCell ref="E523:H523"/>
    <mergeCell ref="B524:D524"/>
    <mergeCell ref="E524:H524"/>
    <mergeCell ref="B525:D525"/>
    <mergeCell ref="E525:H525"/>
    <mergeCell ref="B520:D520"/>
    <mergeCell ref="E520:H520"/>
    <mergeCell ref="B521:D521"/>
    <mergeCell ref="E521:H521"/>
    <mergeCell ref="B522:D522"/>
    <mergeCell ref="E522:H522"/>
    <mergeCell ref="B535:D535"/>
    <mergeCell ref="E535:H535"/>
    <mergeCell ref="B536:D536"/>
    <mergeCell ref="E536:H536"/>
    <mergeCell ref="B537:D537"/>
    <mergeCell ref="E537:H537"/>
    <mergeCell ref="B532:D532"/>
    <mergeCell ref="E532:H532"/>
    <mergeCell ref="B533:D533"/>
    <mergeCell ref="E533:H533"/>
    <mergeCell ref="B534:D534"/>
    <mergeCell ref="E534:H534"/>
    <mergeCell ref="B529:D529"/>
    <mergeCell ref="E529:H529"/>
    <mergeCell ref="B530:D530"/>
    <mergeCell ref="E530:H530"/>
    <mergeCell ref="B531:D531"/>
    <mergeCell ref="E531:H531"/>
    <mergeCell ref="B544:D544"/>
    <mergeCell ref="E544:H544"/>
    <mergeCell ref="B545:D545"/>
    <mergeCell ref="E545:H545"/>
    <mergeCell ref="B546:D546"/>
    <mergeCell ref="E546:H546"/>
    <mergeCell ref="B541:D541"/>
    <mergeCell ref="E541:H541"/>
    <mergeCell ref="B542:D542"/>
    <mergeCell ref="E542:H542"/>
    <mergeCell ref="B543:D543"/>
    <mergeCell ref="E543:H543"/>
    <mergeCell ref="B538:D538"/>
    <mergeCell ref="E538:H538"/>
    <mergeCell ref="B539:D539"/>
    <mergeCell ref="E539:H539"/>
    <mergeCell ref="B540:D540"/>
    <mergeCell ref="E540:H540"/>
    <mergeCell ref="B553:D553"/>
    <mergeCell ref="E553:H553"/>
    <mergeCell ref="B554:D554"/>
    <mergeCell ref="E554:H554"/>
    <mergeCell ref="B555:D555"/>
    <mergeCell ref="E555:H555"/>
    <mergeCell ref="B550:D550"/>
    <mergeCell ref="E550:H550"/>
    <mergeCell ref="B551:D551"/>
    <mergeCell ref="E551:H551"/>
    <mergeCell ref="B552:D552"/>
    <mergeCell ref="E552:H552"/>
    <mergeCell ref="B547:D547"/>
    <mergeCell ref="E547:H547"/>
    <mergeCell ref="B548:D548"/>
    <mergeCell ref="E548:H548"/>
    <mergeCell ref="B549:D549"/>
    <mergeCell ref="E549:H549"/>
    <mergeCell ref="B562:D562"/>
    <mergeCell ref="E562:H562"/>
    <mergeCell ref="B563:D563"/>
    <mergeCell ref="E563:H563"/>
    <mergeCell ref="B564:D564"/>
    <mergeCell ref="E564:H564"/>
    <mergeCell ref="B559:D559"/>
    <mergeCell ref="E559:H559"/>
    <mergeCell ref="B560:D560"/>
    <mergeCell ref="E560:H560"/>
    <mergeCell ref="B561:D561"/>
    <mergeCell ref="E561:H561"/>
    <mergeCell ref="B556:D556"/>
    <mergeCell ref="E556:H556"/>
    <mergeCell ref="B557:D557"/>
    <mergeCell ref="E557:H557"/>
    <mergeCell ref="B558:D558"/>
    <mergeCell ref="E558:H558"/>
    <mergeCell ref="B571:D571"/>
    <mergeCell ref="E571:H571"/>
    <mergeCell ref="B572:D572"/>
    <mergeCell ref="E572:H572"/>
    <mergeCell ref="B573:D573"/>
    <mergeCell ref="E573:H573"/>
    <mergeCell ref="B568:D568"/>
    <mergeCell ref="E568:H568"/>
    <mergeCell ref="B569:D569"/>
    <mergeCell ref="E569:H569"/>
    <mergeCell ref="B570:D570"/>
    <mergeCell ref="E570:H570"/>
    <mergeCell ref="B565:D565"/>
    <mergeCell ref="E565:H565"/>
    <mergeCell ref="B566:D566"/>
    <mergeCell ref="E566:H566"/>
    <mergeCell ref="B567:D567"/>
    <mergeCell ref="E567:H567"/>
    <mergeCell ref="B580:D580"/>
    <mergeCell ref="E580:H580"/>
    <mergeCell ref="B581:D581"/>
    <mergeCell ref="E581:H581"/>
    <mergeCell ref="B582:D582"/>
    <mergeCell ref="E582:H582"/>
    <mergeCell ref="B577:D577"/>
    <mergeCell ref="E577:H577"/>
    <mergeCell ref="B578:D578"/>
    <mergeCell ref="E578:H578"/>
    <mergeCell ref="B579:D579"/>
    <mergeCell ref="E579:H579"/>
    <mergeCell ref="B574:D574"/>
    <mergeCell ref="E574:H574"/>
    <mergeCell ref="B575:D575"/>
    <mergeCell ref="E575:H575"/>
    <mergeCell ref="B576:D576"/>
    <mergeCell ref="E576:H576"/>
    <mergeCell ref="B589:D589"/>
    <mergeCell ref="E589:H589"/>
    <mergeCell ref="B590:D590"/>
    <mergeCell ref="E590:H590"/>
    <mergeCell ref="B591:D591"/>
    <mergeCell ref="E591:H591"/>
    <mergeCell ref="B586:D586"/>
    <mergeCell ref="E586:H586"/>
    <mergeCell ref="B587:D587"/>
    <mergeCell ref="E587:H587"/>
    <mergeCell ref="B588:D588"/>
    <mergeCell ref="E588:H588"/>
    <mergeCell ref="B583:D583"/>
    <mergeCell ref="E583:H583"/>
    <mergeCell ref="B584:D584"/>
    <mergeCell ref="E584:H584"/>
    <mergeCell ref="B585:D585"/>
    <mergeCell ref="E585:H585"/>
    <mergeCell ref="B598:D598"/>
    <mergeCell ref="E598:H598"/>
    <mergeCell ref="B599:D599"/>
    <mergeCell ref="E599:H599"/>
    <mergeCell ref="B600:D600"/>
    <mergeCell ref="E600:H600"/>
    <mergeCell ref="B595:D595"/>
    <mergeCell ref="E595:H595"/>
    <mergeCell ref="B596:D596"/>
    <mergeCell ref="E596:H596"/>
    <mergeCell ref="B597:D597"/>
    <mergeCell ref="E597:H597"/>
    <mergeCell ref="B592:D592"/>
    <mergeCell ref="E592:H592"/>
    <mergeCell ref="B593:D593"/>
    <mergeCell ref="E593:H593"/>
    <mergeCell ref="B594:D594"/>
    <mergeCell ref="E594:H594"/>
    <mergeCell ref="B607:D607"/>
    <mergeCell ref="E607:H607"/>
    <mergeCell ref="B608:D608"/>
    <mergeCell ref="E608:H608"/>
    <mergeCell ref="B609:D609"/>
    <mergeCell ref="E609:H609"/>
    <mergeCell ref="B604:D604"/>
    <mergeCell ref="E604:H604"/>
    <mergeCell ref="B605:D605"/>
    <mergeCell ref="E605:H605"/>
    <mergeCell ref="B606:D606"/>
    <mergeCell ref="E606:H606"/>
    <mergeCell ref="B601:D601"/>
    <mergeCell ref="E601:H601"/>
    <mergeCell ref="B602:D602"/>
    <mergeCell ref="E602:H602"/>
    <mergeCell ref="B603:D603"/>
    <mergeCell ref="E603:H603"/>
    <mergeCell ref="B616:D616"/>
    <mergeCell ref="E616:H616"/>
    <mergeCell ref="B617:D617"/>
    <mergeCell ref="E617:H617"/>
    <mergeCell ref="B618:D618"/>
    <mergeCell ref="E618:H618"/>
    <mergeCell ref="B613:D613"/>
    <mergeCell ref="E613:H613"/>
    <mergeCell ref="B614:D614"/>
    <mergeCell ref="E614:H614"/>
    <mergeCell ref="B615:D615"/>
    <mergeCell ref="E615:H615"/>
    <mergeCell ref="B610:D610"/>
    <mergeCell ref="E610:H610"/>
    <mergeCell ref="B611:D611"/>
    <mergeCell ref="E611:H611"/>
    <mergeCell ref="B612:D612"/>
    <mergeCell ref="E612:H612"/>
    <mergeCell ref="B625:D625"/>
    <mergeCell ref="E625:H625"/>
    <mergeCell ref="B626:D626"/>
    <mergeCell ref="E626:H626"/>
    <mergeCell ref="B627:D627"/>
    <mergeCell ref="E627:H627"/>
    <mergeCell ref="B622:D622"/>
    <mergeCell ref="E622:H622"/>
    <mergeCell ref="B623:D623"/>
    <mergeCell ref="E623:H623"/>
    <mergeCell ref="B624:D624"/>
    <mergeCell ref="E624:H624"/>
    <mergeCell ref="B619:D619"/>
    <mergeCell ref="E619:H619"/>
    <mergeCell ref="B620:D620"/>
    <mergeCell ref="E620:H620"/>
    <mergeCell ref="B621:D621"/>
    <mergeCell ref="E621:H621"/>
    <mergeCell ref="B634:D634"/>
    <mergeCell ref="E634:H634"/>
    <mergeCell ref="B635:D635"/>
    <mergeCell ref="E635:H635"/>
    <mergeCell ref="B636:D636"/>
    <mergeCell ref="E636:H636"/>
    <mergeCell ref="B631:D631"/>
    <mergeCell ref="E631:H631"/>
    <mergeCell ref="B632:D632"/>
    <mergeCell ref="E632:H632"/>
    <mergeCell ref="B633:D633"/>
    <mergeCell ref="E633:H633"/>
    <mergeCell ref="B628:D628"/>
    <mergeCell ref="E628:H628"/>
    <mergeCell ref="B629:D629"/>
    <mergeCell ref="E629:H629"/>
    <mergeCell ref="B630:D630"/>
    <mergeCell ref="E630:H630"/>
    <mergeCell ref="B643:D643"/>
    <mergeCell ref="E643:H643"/>
    <mergeCell ref="B644:D644"/>
    <mergeCell ref="E644:H644"/>
    <mergeCell ref="B645:D645"/>
    <mergeCell ref="E645:H645"/>
    <mergeCell ref="B640:D640"/>
    <mergeCell ref="E640:H640"/>
    <mergeCell ref="B641:D641"/>
    <mergeCell ref="E641:H641"/>
    <mergeCell ref="B642:D642"/>
    <mergeCell ref="E642:H642"/>
    <mergeCell ref="B637:D637"/>
    <mergeCell ref="E637:H637"/>
    <mergeCell ref="B638:D638"/>
    <mergeCell ref="E638:H638"/>
    <mergeCell ref="B639:D639"/>
    <mergeCell ref="E639:H639"/>
    <mergeCell ref="B652:D652"/>
    <mergeCell ref="E652:H652"/>
    <mergeCell ref="B653:D653"/>
    <mergeCell ref="E653:H653"/>
    <mergeCell ref="B654:D654"/>
    <mergeCell ref="E654:H654"/>
    <mergeCell ref="B649:D649"/>
    <mergeCell ref="E649:H649"/>
    <mergeCell ref="B650:D650"/>
    <mergeCell ref="E650:H650"/>
    <mergeCell ref="B651:D651"/>
    <mergeCell ref="E651:H651"/>
    <mergeCell ref="B646:D646"/>
    <mergeCell ref="E646:H646"/>
    <mergeCell ref="B647:D647"/>
    <mergeCell ref="E647:H647"/>
    <mergeCell ref="B648:D648"/>
    <mergeCell ref="E648:H648"/>
    <mergeCell ref="B661:D661"/>
    <mergeCell ref="E661:H661"/>
    <mergeCell ref="B662:D662"/>
    <mergeCell ref="E662:H662"/>
    <mergeCell ref="B663:D663"/>
    <mergeCell ref="E663:H663"/>
    <mergeCell ref="B658:D658"/>
    <mergeCell ref="E658:H658"/>
    <mergeCell ref="B659:D659"/>
    <mergeCell ref="E659:H659"/>
    <mergeCell ref="B660:D660"/>
    <mergeCell ref="E660:H660"/>
    <mergeCell ref="B655:D655"/>
    <mergeCell ref="E655:H655"/>
    <mergeCell ref="B656:D656"/>
    <mergeCell ref="E656:H656"/>
    <mergeCell ref="B657:D657"/>
    <mergeCell ref="E657:H657"/>
    <mergeCell ref="B670:D670"/>
    <mergeCell ref="E670:H670"/>
    <mergeCell ref="B671:D671"/>
    <mergeCell ref="E671:H671"/>
    <mergeCell ref="B672:D672"/>
    <mergeCell ref="E672:H672"/>
    <mergeCell ref="B667:D667"/>
    <mergeCell ref="E667:H667"/>
    <mergeCell ref="B668:D668"/>
    <mergeCell ref="E668:H668"/>
    <mergeCell ref="B669:D669"/>
    <mergeCell ref="E669:H669"/>
    <mergeCell ref="B664:D664"/>
    <mergeCell ref="E664:H664"/>
    <mergeCell ref="B665:D665"/>
    <mergeCell ref="E665:H665"/>
    <mergeCell ref="B666:D666"/>
    <mergeCell ref="E666:H666"/>
    <mergeCell ref="B679:D679"/>
    <mergeCell ref="E679:H679"/>
    <mergeCell ref="B680:D680"/>
    <mergeCell ref="E680:H680"/>
    <mergeCell ref="B681:D681"/>
    <mergeCell ref="E681:H681"/>
    <mergeCell ref="B676:D676"/>
    <mergeCell ref="E676:H676"/>
    <mergeCell ref="B677:D677"/>
    <mergeCell ref="E677:H677"/>
    <mergeCell ref="B678:D678"/>
    <mergeCell ref="E678:H678"/>
    <mergeCell ref="B673:D673"/>
    <mergeCell ref="E673:H673"/>
    <mergeCell ref="B674:D674"/>
    <mergeCell ref="E674:H674"/>
    <mergeCell ref="B675:D675"/>
    <mergeCell ref="E675:H675"/>
    <mergeCell ref="B688:D688"/>
    <mergeCell ref="E688:H688"/>
    <mergeCell ref="B689:D689"/>
    <mergeCell ref="E689:H689"/>
    <mergeCell ref="B690:D690"/>
    <mergeCell ref="E690:H690"/>
    <mergeCell ref="B685:D685"/>
    <mergeCell ref="E685:H685"/>
    <mergeCell ref="B686:D686"/>
    <mergeCell ref="E686:H686"/>
    <mergeCell ref="B687:D687"/>
    <mergeCell ref="E687:H687"/>
    <mergeCell ref="B682:D682"/>
    <mergeCell ref="E682:H682"/>
    <mergeCell ref="B683:D683"/>
    <mergeCell ref="E683:H683"/>
    <mergeCell ref="B684:D684"/>
    <mergeCell ref="E684:H684"/>
    <mergeCell ref="B697:D697"/>
    <mergeCell ref="E697:H697"/>
    <mergeCell ref="B698:D698"/>
    <mergeCell ref="E698:H698"/>
    <mergeCell ref="B699:D699"/>
    <mergeCell ref="E699:H699"/>
    <mergeCell ref="B694:D694"/>
    <mergeCell ref="E694:H694"/>
    <mergeCell ref="B695:D695"/>
    <mergeCell ref="E695:H695"/>
    <mergeCell ref="B696:D696"/>
    <mergeCell ref="E696:H696"/>
    <mergeCell ref="B691:D691"/>
    <mergeCell ref="E691:H691"/>
    <mergeCell ref="B692:D692"/>
    <mergeCell ref="E692:H692"/>
    <mergeCell ref="B693:D693"/>
    <mergeCell ref="E693:H693"/>
    <mergeCell ref="B706:D706"/>
    <mergeCell ref="E706:H706"/>
    <mergeCell ref="B707:D707"/>
    <mergeCell ref="E707:H707"/>
    <mergeCell ref="B708:D708"/>
    <mergeCell ref="E708:H708"/>
    <mergeCell ref="B703:D703"/>
    <mergeCell ref="E703:H703"/>
    <mergeCell ref="B704:D704"/>
    <mergeCell ref="E704:H704"/>
    <mergeCell ref="B705:D705"/>
    <mergeCell ref="E705:H705"/>
    <mergeCell ref="B700:D700"/>
    <mergeCell ref="E700:H700"/>
    <mergeCell ref="B701:D701"/>
    <mergeCell ref="E701:H701"/>
    <mergeCell ref="B702:D702"/>
    <mergeCell ref="E702:H702"/>
    <mergeCell ref="B715:D715"/>
    <mergeCell ref="E715:H715"/>
    <mergeCell ref="B716:D716"/>
    <mergeCell ref="E716:H716"/>
    <mergeCell ref="B717:D717"/>
    <mergeCell ref="E717:H717"/>
    <mergeCell ref="B712:D712"/>
    <mergeCell ref="E712:H712"/>
    <mergeCell ref="B713:D713"/>
    <mergeCell ref="E713:H713"/>
    <mergeCell ref="B714:D714"/>
    <mergeCell ref="E714:H714"/>
    <mergeCell ref="B709:D709"/>
    <mergeCell ref="E709:H709"/>
    <mergeCell ref="B710:D710"/>
    <mergeCell ref="E710:H710"/>
    <mergeCell ref="B711:D711"/>
    <mergeCell ref="E711:H711"/>
    <mergeCell ref="B724:D724"/>
    <mergeCell ref="E724:H724"/>
    <mergeCell ref="B725:D725"/>
    <mergeCell ref="E725:H725"/>
    <mergeCell ref="B726:D726"/>
    <mergeCell ref="E726:H726"/>
    <mergeCell ref="B721:D721"/>
    <mergeCell ref="E721:H721"/>
    <mergeCell ref="B722:D722"/>
    <mergeCell ref="E722:H722"/>
    <mergeCell ref="B723:D723"/>
    <mergeCell ref="E723:H723"/>
    <mergeCell ref="B718:D718"/>
    <mergeCell ref="E718:H718"/>
    <mergeCell ref="B719:D719"/>
    <mergeCell ref="E719:H719"/>
    <mergeCell ref="B720:D720"/>
    <mergeCell ref="E720:H720"/>
    <mergeCell ref="B733:D733"/>
    <mergeCell ref="E733:H733"/>
    <mergeCell ref="B734:D734"/>
    <mergeCell ref="E734:H734"/>
    <mergeCell ref="B735:D735"/>
    <mergeCell ref="E735:H735"/>
    <mergeCell ref="B730:D730"/>
    <mergeCell ref="E730:H730"/>
    <mergeCell ref="B731:D731"/>
    <mergeCell ref="E731:H731"/>
    <mergeCell ref="B732:D732"/>
    <mergeCell ref="E732:H732"/>
    <mergeCell ref="B727:D727"/>
    <mergeCell ref="E727:H727"/>
    <mergeCell ref="B728:D728"/>
    <mergeCell ref="E728:H728"/>
    <mergeCell ref="B729:D729"/>
    <mergeCell ref="E729:H729"/>
    <mergeCell ref="B742:D742"/>
    <mergeCell ref="E742:H742"/>
    <mergeCell ref="B743:D743"/>
    <mergeCell ref="E743:H743"/>
    <mergeCell ref="B744:D744"/>
    <mergeCell ref="E744:H744"/>
    <mergeCell ref="B739:D739"/>
    <mergeCell ref="E739:H739"/>
    <mergeCell ref="B740:D740"/>
    <mergeCell ref="E740:H740"/>
    <mergeCell ref="B741:D741"/>
    <mergeCell ref="E741:H741"/>
    <mergeCell ref="B736:D736"/>
    <mergeCell ref="E736:H736"/>
    <mergeCell ref="B737:D737"/>
    <mergeCell ref="E737:H737"/>
    <mergeCell ref="B738:D738"/>
    <mergeCell ref="E738:H738"/>
    <mergeCell ref="B751:D751"/>
    <mergeCell ref="E751:H751"/>
    <mergeCell ref="B752:D752"/>
    <mergeCell ref="E752:H752"/>
    <mergeCell ref="B753:D753"/>
    <mergeCell ref="E753:H753"/>
    <mergeCell ref="B748:D748"/>
    <mergeCell ref="E748:H748"/>
    <mergeCell ref="B749:D749"/>
    <mergeCell ref="E749:H749"/>
    <mergeCell ref="B750:D750"/>
    <mergeCell ref="E750:H750"/>
    <mergeCell ref="B745:D745"/>
    <mergeCell ref="E745:H745"/>
    <mergeCell ref="B746:D746"/>
    <mergeCell ref="E746:H746"/>
    <mergeCell ref="B747:D747"/>
    <mergeCell ref="E747:H747"/>
    <mergeCell ref="B760:D760"/>
    <mergeCell ref="E760:H760"/>
    <mergeCell ref="B761:D761"/>
    <mergeCell ref="E761:H761"/>
    <mergeCell ref="B762:D762"/>
    <mergeCell ref="E762:H762"/>
    <mergeCell ref="B757:D757"/>
    <mergeCell ref="E757:H757"/>
    <mergeCell ref="B758:D758"/>
    <mergeCell ref="E758:H758"/>
    <mergeCell ref="B759:D759"/>
    <mergeCell ref="E759:H759"/>
    <mergeCell ref="B754:D754"/>
    <mergeCell ref="E754:H754"/>
    <mergeCell ref="B755:D755"/>
    <mergeCell ref="E755:H755"/>
    <mergeCell ref="B756:D756"/>
    <mergeCell ref="E756:H756"/>
    <mergeCell ref="B769:D769"/>
    <mergeCell ref="E769:H769"/>
    <mergeCell ref="B770:D770"/>
    <mergeCell ref="E770:H770"/>
    <mergeCell ref="B771:D771"/>
    <mergeCell ref="E771:H771"/>
    <mergeCell ref="B766:D766"/>
    <mergeCell ref="E766:H766"/>
    <mergeCell ref="B767:D767"/>
    <mergeCell ref="E767:H767"/>
    <mergeCell ref="B768:D768"/>
    <mergeCell ref="E768:H768"/>
    <mergeCell ref="B763:D763"/>
    <mergeCell ref="E763:H763"/>
    <mergeCell ref="B764:D764"/>
    <mergeCell ref="E764:H764"/>
    <mergeCell ref="B765:D765"/>
    <mergeCell ref="E765:H765"/>
    <mergeCell ref="B778:D778"/>
    <mergeCell ref="E778:H778"/>
    <mergeCell ref="B779:D779"/>
    <mergeCell ref="E779:H779"/>
    <mergeCell ref="B780:D780"/>
    <mergeCell ref="E780:H780"/>
    <mergeCell ref="B775:D775"/>
    <mergeCell ref="E775:H775"/>
    <mergeCell ref="B776:D776"/>
    <mergeCell ref="E776:H776"/>
    <mergeCell ref="B777:D777"/>
    <mergeCell ref="E777:H777"/>
    <mergeCell ref="B772:D772"/>
    <mergeCell ref="E772:H772"/>
    <mergeCell ref="B773:D773"/>
    <mergeCell ref="E773:H773"/>
    <mergeCell ref="B774:D774"/>
    <mergeCell ref="E774:H774"/>
    <mergeCell ref="B787:D787"/>
    <mergeCell ref="E787:H787"/>
    <mergeCell ref="B788:D788"/>
    <mergeCell ref="E788:H788"/>
    <mergeCell ref="B789:D789"/>
    <mergeCell ref="E789:H789"/>
    <mergeCell ref="B784:D784"/>
    <mergeCell ref="E784:H784"/>
    <mergeCell ref="B785:D785"/>
    <mergeCell ref="E785:H785"/>
    <mergeCell ref="B786:D786"/>
    <mergeCell ref="E786:H786"/>
    <mergeCell ref="B781:D781"/>
    <mergeCell ref="E781:H781"/>
    <mergeCell ref="B782:D782"/>
    <mergeCell ref="E782:H782"/>
    <mergeCell ref="B783:D783"/>
    <mergeCell ref="E783:H783"/>
    <mergeCell ref="B796:D796"/>
    <mergeCell ref="E796:H796"/>
    <mergeCell ref="B797:D797"/>
    <mergeCell ref="E797:H797"/>
    <mergeCell ref="B798:D798"/>
    <mergeCell ref="E798:H798"/>
    <mergeCell ref="B793:D793"/>
    <mergeCell ref="E793:H793"/>
    <mergeCell ref="B794:D794"/>
    <mergeCell ref="E794:H794"/>
    <mergeCell ref="B795:D795"/>
    <mergeCell ref="E795:H795"/>
    <mergeCell ref="B790:D790"/>
    <mergeCell ref="E790:H790"/>
    <mergeCell ref="B791:D791"/>
    <mergeCell ref="E791:H791"/>
    <mergeCell ref="B792:D792"/>
    <mergeCell ref="E792:H792"/>
    <mergeCell ref="B805:D805"/>
    <mergeCell ref="E805:H805"/>
    <mergeCell ref="B806:D806"/>
    <mergeCell ref="E806:H806"/>
    <mergeCell ref="B807:D807"/>
    <mergeCell ref="E807:H807"/>
    <mergeCell ref="B802:D802"/>
    <mergeCell ref="E802:H802"/>
    <mergeCell ref="B803:D803"/>
    <mergeCell ref="E803:H803"/>
    <mergeCell ref="B804:D804"/>
    <mergeCell ref="E804:H804"/>
    <mergeCell ref="B799:D799"/>
    <mergeCell ref="E799:H799"/>
    <mergeCell ref="B800:D800"/>
    <mergeCell ref="E800:H800"/>
    <mergeCell ref="B801:D801"/>
    <mergeCell ref="E801:H801"/>
    <mergeCell ref="B814:D814"/>
    <mergeCell ref="E814:H814"/>
    <mergeCell ref="B815:D815"/>
    <mergeCell ref="E815:H815"/>
    <mergeCell ref="B816:D816"/>
    <mergeCell ref="E816:H816"/>
    <mergeCell ref="B811:D811"/>
    <mergeCell ref="E811:H811"/>
    <mergeCell ref="B812:D812"/>
    <mergeCell ref="E812:H812"/>
    <mergeCell ref="B813:D813"/>
    <mergeCell ref="E813:H813"/>
    <mergeCell ref="B808:D808"/>
    <mergeCell ref="E808:H808"/>
    <mergeCell ref="B809:D809"/>
    <mergeCell ref="E809:H809"/>
    <mergeCell ref="B810:D810"/>
    <mergeCell ref="E810:H810"/>
    <mergeCell ref="B823:D823"/>
    <mergeCell ref="E823:H823"/>
    <mergeCell ref="B824:D824"/>
    <mergeCell ref="E824:H824"/>
    <mergeCell ref="B825:D825"/>
    <mergeCell ref="E825:H825"/>
    <mergeCell ref="B820:D820"/>
    <mergeCell ref="E820:H820"/>
    <mergeCell ref="B821:D821"/>
    <mergeCell ref="E821:H821"/>
    <mergeCell ref="B822:D822"/>
    <mergeCell ref="E822:H822"/>
    <mergeCell ref="B817:D817"/>
    <mergeCell ref="E817:H817"/>
    <mergeCell ref="B818:D818"/>
    <mergeCell ref="E818:H818"/>
    <mergeCell ref="B819:D819"/>
    <mergeCell ref="E819:H819"/>
    <mergeCell ref="B832:D832"/>
    <mergeCell ref="E832:H832"/>
    <mergeCell ref="B833:D833"/>
    <mergeCell ref="E833:H833"/>
    <mergeCell ref="B834:D834"/>
    <mergeCell ref="E834:H834"/>
    <mergeCell ref="B829:D829"/>
    <mergeCell ref="E829:H829"/>
    <mergeCell ref="B830:D830"/>
    <mergeCell ref="E830:H830"/>
    <mergeCell ref="B831:D831"/>
    <mergeCell ref="E831:H831"/>
    <mergeCell ref="B826:D826"/>
    <mergeCell ref="E826:H826"/>
    <mergeCell ref="B827:D827"/>
    <mergeCell ref="E827:H827"/>
    <mergeCell ref="B828:D828"/>
    <mergeCell ref="E828:H828"/>
    <mergeCell ref="B841:D841"/>
    <mergeCell ref="E841:H841"/>
    <mergeCell ref="B842:D842"/>
    <mergeCell ref="E842:H842"/>
    <mergeCell ref="B843:D843"/>
    <mergeCell ref="E843:H843"/>
    <mergeCell ref="B838:D838"/>
    <mergeCell ref="E838:H838"/>
    <mergeCell ref="B839:D839"/>
    <mergeCell ref="E839:H839"/>
    <mergeCell ref="B840:D840"/>
    <mergeCell ref="E840:H840"/>
    <mergeCell ref="B835:D835"/>
    <mergeCell ref="E835:H835"/>
    <mergeCell ref="B836:D836"/>
    <mergeCell ref="E836:H836"/>
    <mergeCell ref="B837:D837"/>
    <mergeCell ref="E837:H837"/>
    <mergeCell ref="B850:D850"/>
    <mergeCell ref="E850:H850"/>
    <mergeCell ref="B851:D851"/>
    <mergeCell ref="E851:H851"/>
    <mergeCell ref="B852:D852"/>
    <mergeCell ref="E852:H852"/>
    <mergeCell ref="B847:D847"/>
    <mergeCell ref="E847:H847"/>
    <mergeCell ref="B848:D848"/>
    <mergeCell ref="E848:H848"/>
    <mergeCell ref="B849:D849"/>
    <mergeCell ref="E849:H849"/>
    <mergeCell ref="B844:D844"/>
    <mergeCell ref="E844:H844"/>
    <mergeCell ref="B845:D845"/>
    <mergeCell ref="E845:H845"/>
    <mergeCell ref="B846:D846"/>
    <mergeCell ref="E846:H846"/>
    <mergeCell ref="B859:D859"/>
    <mergeCell ref="E859:H859"/>
    <mergeCell ref="B860:D860"/>
    <mergeCell ref="E860:H860"/>
    <mergeCell ref="B861:D861"/>
    <mergeCell ref="E861:H861"/>
    <mergeCell ref="B856:D856"/>
    <mergeCell ref="E856:H856"/>
    <mergeCell ref="B857:D857"/>
    <mergeCell ref="E857:H857"/>
    <mergeCell ref="B858:D858"/>
    <mergeCell ref="E858:H858"/>
    <mergeCell ref="B853:D853"/>
    <mergeCell ref="E853:H853"/>
    <mergeCell ref="B854:D854"/>
    <mergeCell ref="E854:H854"/>
    <mergeCell ref="B855:D855"/>
    <mergeCell ref="E855:H855"/>
    <mergeCell ref="B868:D868"/>
    <mergeCell ref="E868:H868"/>
    <mergeCell ref="B869:D869"/>
    <mergeCell ref="E869:H869"/>
    <mergeCell ref="B870:D870"/>
    <mergeCell ref="E870:H870"/>
    <mergeCell ref="B865:D865"/>
    <mergeCell ref="E865:H865"/>
    <mergeCell ref="B866:D866"/>
    <mergeCell ref="E866:H866"/>
    <mergeCell ref="B867:D867"/>
    <mergeCell ref="E867:H867"/>
    <mergeCell ref="B862:D862"/>
    <mergeCell ref="E862:H862"/>
    <mergeCell ref="B863:D863"/>
    <mergeCell ref="E863:H863"/>
    <mergeCell ref="B864:D864"/>
    <mergeCell ref="E864:H864"/>
    <mergeCell ref="B877:D877"/>
    <mergeCell ref="E877:H877"/>
    <mergeCell ref="B878:D878"/>
    <mergeCell ref="E878:H878"/>
    <mergeCell ref="B879:D879"/>
    <mergeCell ref="E879:H879"/>
    <mergeCell ref="B874:D874"/>
    <mergeCell ref="E874:H874"/>
    <mergeCell ref="B875:D875"/>
    <mergeCell ref="E875:H875"/>
    <mergeCell ref="B876:D876"/>
    <mergeCell ref="E876:H876"/>
    <mergeCell ref="B871:D871"/>
    <mergeCell ref="E871:H871"/>
    <mergeCell ref="B872:D872"/>
    <mergeCell ref="E872:H872"/>
    <mergeCell ref="B873:D873"/>
    <mergeCell ref="E873:H873"/>
    <mergeCell ref="B886:D886"/>
    <mergeCell ref="E886:H886"/>
    <mergeCell ref="B887:D887"/>
    <mergeCell ref="E887:H887"/>
    <mergeCell ref="B888:D888"/>
    <mergeCell ref="E888:H888"/>
    <mergeCell ref="B883:D883"/>
    <mergeCell ref="E883:H883"/>
    <mergeCell ref="B884:D884"/>
    <mergeCell ref="E884:H884"/>
    <mergeCell ref="B885:D885"/>
    <mergeCell ref="E885:H885"/>
    <mergeCell ref="B880:D880"/>
    <mergeCell ref="E880:H880"/>
    <mergeCell ref="B881:D881"/>
    <mergeCell ref="E881:H881"/>
    <mergeCell ref="B882:D882"/>
    <mergeCell ref="E882:H882"/>
    <mergeCell ref="B895:D895"/>
    <mergeCell ref="E895:H895"/>
    <mergeCell ref="B896:D896"/>
    <mergeCell ref="E896:H896"/>
    <mergeCell ref="B897:D897"/>
    <mergeCell ref="E897:H897"/>
    <mergeCell ref="B892:D892"/>
    <mergeCell ref="E892:H892"/>
    <mergeCell ref="B893:D893"/>
    <mergeCell ref="E893:H893"/>
    <mergeCell ref="B894:D894"/>
    <mergeCell ref="E894:H894"/>
    <mergeCell ref="B889:D889"/>
    <mergeCell ref="E889:H889"/>
    <mergeCell ref="B890:D890"/>
    <mergeCell ref="E890:H890"/>
    <mergeCell ref="B891:D891"/>
    <mergeCell ref="E891:H891"/>
    <mergeCell ref="B904:D904"/>
    <mergeCell ref="E904:H904"/>
    <mergeCell ref="B905:D905"/>
    <mergeCell ref="E905:H905"/>
    <mergeCell ref="B906:D906"/>
    <mergeCell ref="E906:H906"/>
    <mergeCell ref="B901:D901"/>
    <mergeCell ref="E901:H901"/>
    <mergeCell ref="B902:D902"/>
    <mergeCell ref="E902:H902"/>
    <mergeCell ref="B903:D903"/>
    <mergeCell ref="E903:H903"/>
    <mergeCell ref="B898:D898"/>
    <mergeCell ref="E898:H898"/>
    <mergeCell ref="B899:D899"/>
    <mergeCell ref="E899:H899"/>
    <mergeCell ref="B900:D900"/>
    <mergeCell ref="E900:H900"/>
    <mergeCell ref="B913:D913"/>
    <mergeCell ref="E913:H913"/>
    <mergeCell ref="B914:D914"/>
    <mergeCell ref="E914:H914"/>
    <mergeCell ref="B915:D915"/>
    <mergeCell ref="E915:H915"/>
    <mergeCell ref="B910:D910"/>
    <mergeCell ref="E910:H910"/>
    <mergeCell ref="B911:D911"/>
    <mergeCell ref="E911:H911"/>
    <mergeCell ref="B912:D912"/>
    <mergeCell ref="E912:H912"/>
    <mergeCell ref="B907:D907"/>
    <mergeCell ref="E907:H907"/>
    <mergeCell ref="B908:D908"/>
    <mergeCell ref="E908:H908"/>
    <mergeCell ref="B909:D909"/>
    <mergeCell ref="E909:H909"/>
    <mergeCell ref="B922:D922"/>
    <mergeCell ref="E922:H922"/>
    <mergeCell ref="B923:D923"/>
    <mergeCell ref="E923:H923"/>
    <mergeCell ref="B924:D924"/>
    <mergeCell ref="E924:H924"/>
    <mergeCell ref="B919:D919"/>
    <mergeCell ref="E919:H919"/>
    <mergeCell ref="B920:D920"/>
    <mergeCell ref="E920:H920"/>
    <mergeCell ref="B921:D921"/>
    <mergeCell ref="E921:H921"/>
    <mergeCell ref="B916:D916"/>
    <mergeCell ref="E916:H916"/>
    <mergeCell ref="B917:D917"/>
    <mergeCell ref="E917:H917"/>
    <mergeCell ref="B918:D918"/>
    <mergeCell ref="E918:H918"/>
    <mergeCell ref="B931:D931"/>
    <mergeCell ref="E931:H931"/>
    <mergeCell ref="B932:D932"/>
    <mergeCell ref="E932:H932"/>
    <mergeCell ref="B933:D933"/>
    <mergeCell ref="E933:H933"/>
    <mergeCell ref="B928:D928"/>
    <mergeCell ref="E928:H928"/>
    <mergeCell ref="B929:D929"/>
    <mergeCell ref="E929:H929"/>
    <mergeCell ref="B930:D930"/>
    <mergeCell ref="E930:H930"/>
    <mergeCell ref="B925:D925"/>
    <mergeCell ref="E925:H925"/>
    <mergeCell ref="B926:D926"/>
    <mergeCell ref="E926:H926"/>
    <mergeCell ref="B927:D927"/>
    <mergeCell ref="E927:H927"/>
    <mergeCell ref="B940:D940"/>
    <mergeCell ref="E940:H940"/>
    <mergeCell ref="B941:D941"/>
    <mergeCell ref="E941:H941"/>
    <mergeCell ref="B942:D942"/>
    <mergeCell ref="E942:H942"/>
    <mergeCell ref="B937:D937"/>
    <mergeCell ref="E937:H937"/>
    <mergeCell ref="B938:D938"/>
    <mergeCell ref="E938:H938"/>
    <mergeCell ref="B939:D939"/>
    <mergeCell ref="E939:H939"/>
    <mergeCell ref="B934:D934"/>
    <mergeCell ref="E934:H934"/>
    <mergeCell ref="B935:D935"/>
    <mergeCell ref="E935:H935"/>
    <mergeCell ref="B936:D936"/>
    <mergeCell ref="E936:H936"/>
    <mergeCell ref="B949:D949"/>
    <mergeCell ref="E949:H949"/>
    <mergeCell ref="B950:D950"/>
    <mergeCell ref="E950:H950"/>
    <mergeCell ref="B951:D951"/>
    <mergeCell ref="E951:H951"/>
    <mergeCell ref="B946:D946"/>
    <mergeCell ref="E946:H946"/>
    <mergeCell ref="B947:D947"/>
    <mergeCell ref="E947:H947"/>
    <mergeCell ref="B948:D948"/>
    <mergeCell ref="E948:H948"/>
    <mergeCell ref="B943:D943"/>
    <mergeCell ref="E943:H943"/>
    <mergeCell ref="B944:D944"/>
    <mergeCell ref="E944:H944"/>
    <mergeCell ref="B945:D945"/>
    <mergeCell ref="E945:H945"/>
    <mergeCell ref="B958:D958"/>
    <mergeCell ref="E958:H958"/>
    <mergeCell ref="B959:D959"/>
    <mergeCell ref="E959:H959"/>
    <mergeCell ref="B960:D960"/>
    <mergeCell ref="E960:H960"/>
    <mergeCell ref="B955:D955"/>
    <mergeCell ref="E955:H955"/>
    <mergeCell ref="B956:D956"/>
    <mergeCell ref="E956:H956"/>
    <mergeCell ref="B957:D957"/>
    <mergeCell ref="E957:H957"/>
    <mergeCell ref="B952:D952"/>
    <mergeCell ref="E952:H952"/>
    <mergeCell ref="B953:D953"/>
    <mergeCell ref="E953:H953"/>
    <mergeCell ref="B954:D954"/>
    <mergeCell ref="E954:H954"/>
    <mergeCell ref="B967:D967"/>
    <mergeCell ref="E967:H967"/>
    <mergeCell ref="B968:D968"/>
    <mergeCell ref="E968:H968"/>
    <mergeCell ref="B969:D969"/>
    <mergeCell ref="E969:H969"/>
    <mergeCell ref="B964:D964"/>
    <mergeCell ref="E964:H964"/>
    <mergeCell ref="B965:D965"/>
    <mergeCell ref="E965:H965"/>
    <mergeCell ref="B966:D966"/>
    <mergeCell ref="E966:H966"/>
    <mergeCell ref="B961:D961"/>
    <mergeCell ref="E961:H961"/>
    <mergeCell ref="B962:D962"/>
    <mergeCell ref="E962:H962"/>
    <mergeCell ref="B963:D963"/>
    <mergeCell ref="E963:H963"/>
    <mergeCell ref="B976:D976"/>
    <mergeCell ref="E976:H976"/>
    <mergeCell ref="B977:D977"/>
    <mergeCell ref="E977:H977"/>
    <mergeCell ref="B978:D978"/>
    <mergeCell ref="E978:H978"/>
    <mergeCell ref="B973:D973"/>
    <mergeCell ref="E973:H973"/>
    <mergeCell ref="B974:D974"/>
    <mergeCell ref="E974:H974"/>
    <mergeCell ref="B975:D975"/>
    <mergeCell ref="E975:H975"/>
    <mergeCell ref="B970:D970"/>
    <mergeCell ref="E970:H970"/>
    <mergeCell ref="B971:D971"/>
    <mergeCell ref="E971:H971"/>
    <mergeCell ref="B972:D972"/>
    <mergeCell ref="E972:H972"/>
    <mergeCell ref="B985:D985"/>
    <mergeCell ref="E985:H985"/>
    <mergeCell ref="B986:D986"/>
    <mergeCell ref="E986:H986"/>
    <mergeCell ref="B987:D987"/>
    <mergeCell ref="E987:H987"/>
    <mergeCell ref="B982:D982"/>
    <mergeCell ref="E982:H982"/>
    <mergeCell ref="B983:D983"/>
    <mergeCell ref="E983:H983"/>
    <mergeCell ref="B984:D984"/>
    <mergeCell ref="E984:H984"/>
    <mergeCell ref="B979:D979"/>
    <mergeCell ref="E979:H979"/>
    <mergeCell ref="B980:D980"/>
    <mergeCell ref="E980:H980"/>
    <mergeCell ref="B981:D981"/>
    <mergeCell ref="E981:H981"/>
    <mergeCell ref="B994:D994"/>
    <mergeCell ref="E994:H994"/>
    <mergeCell ref="B995:D995"/>
    <mergeCell ref="E995:H995"/>
    <mergeCell ref="B996:D996"/>
    <mergeCell ref="E996:H996"/>
    <mergeCell ref="B991:D991"/>
    <mergeCell ref="E991:H991"/>
    <mergeCell ref="B992:D992"/>
    <mergeCell ref="E992:H992"/>
    <mergeCell ref="B993:D993"/>
    <mergeCell ref="E993:H993"/>
    <mergeCell ref="B988:D988"/>
    <mergeCell ref="E988:H988"/>
    <mergeCell ref="B989:D989"/>
    <mergeCell ref="E989:H989"/>
    <mergeCell ref="B990:D990"/>
    <mergeCell ref="E990:H990"/>
    <mergeCell ref="B1003:D1003"/>
    <mergeCell ref="E1003:H1003"/>
    <mergeCell ref="B1004:D1004"/>
    <mergeCell ref="E1004:H1004"/>
    <mergeCell ref="B1005:D1005"/>
    <mergeCell ref="E1005:H1005"/>
    <mergeCell ref="B1000:D1000"/>
    <mergeCell ref="E1000:H1000"/>
    <mergeCell ref="B1001:D1001"/>
    <mergeCell ref="E1001:H1001"/>
    <mergeCell ref="B1002:D1002"/>
    <mergeCell ref="E1002:H1002"/>
    <mergeCell ref="B997:D997"/>
    <mergeCell ref="E997:H997"/>
    <mergeCell ref="B998:D998"/>
    <mergeCell ref="E998:H998"/>
    <mergeCell ref="B999:D999"/>
    <mergeCell ref="E999:H999"/>
    <mergeCell ref="B1012:D1012"/>
    <mergeCell ref="E1012:H1012"/>
    <mergeCell ref="B1013:D1013"/>
    <mergeCell ref="E1013:H1013"/>
    <mergeCell ref="B1014:D1014"/>
    <mergeCell ref="E1014:H1014"/>
    <mergeCell ref="B1009:D1009"/>
    <mergeCell ref="E1009:H1009"/>
    <mergeCell ref="B1010:D1010"/>
    <mergeCell ref="E1010:H1010"/>
    <mergeCell ref="B1011:D1011"/>
    <mergeCell ref="E1011:H1011"/>
    <mergeCell ref="B1006:D1006"/>
    <mergeCell ref="E1006:H1006"/>
    <mergeCell ref="B1007:D1007"/>
    <mergeCell ref="E1007:H1007"/>
    <mergeCell ref="B1008:D1008"/>
    <mergeCell ref="E1008:H1008"/>
    <mergeCell ref="B1021:D1021"/>
    <mergeCell ref="E1021:H1021"/>
    <mergeCell ref="B1022:D1022"/>
    <mergeCell ref="E1022:H1022"/>
    <mergeCell ref="B1023:D1023"/>
    <mergeCell ref="E1023:H1023"/>
    <mergeCell ref="B1018:D1018"/>
    <mergeCell ref="E1018:H1018"/>
    <mergeCell ref="B1019:D1019"/>
    <mergeCell ref="E1019:H1019"/>
    <mergeCell ref="B1020:D1020"/>
    <mergeCell ref="E1020:H1020"/>
    <mergeCell ref="B1015:D1015"/>
    <mergeCell ref="E1015:H1015"/>
    <mergeCell ref="B1016:D1016"/>
    <mergeCell ref="E1016:H1016"/>
    <mergeCell ref="B1017:D1017"/>
    <mergeCell ref="E1017:H1017"/>
    <mergeCell ref="B1030:D1030"/>
    <mergeCell ref="E1030:H1030"/>
    <mergeCell ref="B1031:D1031"/>
    <mergeCell ref="E1031:H1031"/>
    <mergeCell ref="B1032:D1032"/>
    <mergeCell ref="E1032:H1032"/>
    <mergeCell ref="B1027:D1027"/>
    <mergeCell ref="E1027:H1027"/>
    <mergeCell ref="B1028:D1028"/>
    <mergeCell ref="E1028:H1028"/>
    <mergeCell ref="B1029:D1029"/>
    <mergeCell ref="E1029:H1029"/>
    <mergeCell ref="B1024:D1024"/>
    <mergeCell ref="E1024:H1024"/>
    <mergeCell ref="B1025:D1025"/>
    <mergeCell ref="E1025:H1025"/>
    <mergeCell ref="B1026:D1026"/>
    <mergeCell ref="E1026:H1026"/>
    <mergeCell ref="B1039:D1039"/>
    <mergeCell ref="E1039:H1039"/>
    <mergeCell ref="B1040:D1040"/>
    <mergeCell ref="E1040:H1040"/>
    <mergeCell ref="B1041:D1041"/>
    <mergeCell ref="E1041:H1041"/>
    <mergeCell ref="B1036:D1036"/>
    <mergeCell ref="E1036:H1036"/>
    <mergeCell ref="B1037:D1037"/>
    <mergeCell ref="E1037:H1037"/>
    <mergeCell ref="B1038:D1038"/>
    <mergeCell ref="E1038:H1038"/>
    <mergeCell ref="B1033:D1033"/>
    <mergeCell ref="E1033:H1033"/>
    <mergeCell ref="B1034:D1034"/>
    <mergeCell ref="E1034:H1034"/>
    <mergeCell ref="B1035:D1035"/>
    <mergeCell ref="E1035:H1035"/>
    <mergeCell ref="B1048:D1048"/>
    <mergeCell ref="E1048:H1048"/>
    <mergeCell ref="B1049:D1049"/>
    <mergeCell ref="E1049:H1049"/>
    <mergeCell ref="B1050:D1050"/>
    <mergeCell ref="E1050:H1050"/>
    <mergeCell ref="B1045:D1045"/>
    <mergeCell ref="E1045:H1045"/>
    <mergeCell ref="B1046:D1046"/>
    <mergeCell ref="E1046:H1046"/>
    <mergeCell ref="B1047:D1047"/>
    <mergeCell ref="E1047:H1047"/>
    <mergeCell ref="B1042:D1042"/>
    <mergeCell ref="E1042:H1042"/>
    <mergeCell ref="B1043:D1043"/>
    <mergeCell ref="E1043:H1043"/>
    <mergeCell ref="B1044:D1044"/>
    <mergeCell ref="E1044:H1044"/>
    <mergeCell ref="B1057:D1057"/>
    <mergeCell ref="E1057:H1057"/>
    <mergeCell ref="B1058:D1058"/>
    <mergeCell ref="E1058:H1058"/>
    <mergeCell ref="B1059:D1059"/>
    <mergeCell ref="E1059:H1059"/>
    <mergeCell ref="B1054:D1054"/>
    <mergeCell ref="E1054:H1054"/>
    <mergeCell ref="B1055:D1055"/>
    <mergeCell ref="E1055:H1055"/>
    <mergeCell ref="B1056:D1056"/>
    <mergeCell ref="E1056:H1056"/>
    <mergeCell ref="B1051:D1051"/>
    <mergeCell ref="E1051:H1051"/>
    <mergeCell ref="B1052:D1052"/>
    <mergeCell ref="E1052:H1052"/>
    <mergeCell ref="B1053:D1053"/>
    <mergeCell ref="E1053:H1053"/>
    <mergeCell ref="B1066:D1066"/>
    <mergeCell ref="E1066:H1066"/>
    <mergeCell ref="B1067:D1067"/>
    <mergeCell ref="E1067:H1067"/>
    <mergeCell ref="B1068:D1068"/>
    <mergeCell ref="E1068:H1068"/>
    <mergeCell ref="B1063:D1063"/>
    <mergeCell ref="E1063:H1063"/>
    <mergeCell ref="B1064:D1064"/>
    <mergeCell ref="E1064:H1064"/>
    <mergeCell ref="B1065:D1065"/>
    <mergeCell ref="E1065:H1065"/>
    <mergeCell ref="B1060:D1060"/>
    <mergeCell ref="E1060:H1060"/>
    <mergeCell ref="B1061:D1061"/>
    <mergeCell ref="E1061:H1061"/>
    <mergeCell ref="B1062:D1062"/>
    <mergeCell ref="E1062:H1062"/>
    <mergeCell ref="B1075:D1075"/>
    <mergeCell ref="E1075:H1075"/>
    <mergeCell ref="B1076:D1076"/>
    <mergeCell ref="E1076:H1076"/>
    <mergeCell ref="B1077:D1077"/>
    <mergeCell ref="E1077:H1077"/>
    <mergeCell ref="B1072:D1072"/>
    <mergeCell ref="E1072:H1072"/>
    <mergeCell ref="B1073:D1073"/>
    <mergeCell ref="E1073:H1073"/>
    <mergeCell ref="B1074:D1074"/>
    <mergeCell ref="E1074:H1074"/>
    <mergeCell ref="B1069:D1069"/>
    <mergeCell ref="E1069:H1069"/>
    <mergeCell ref="B1070:D1070"/>
    <mergeCell ref="E1070:H1070"/>
    <mergeCell ref="B1071:D1071"/>
    <mergeCell ref="E1071:H1071"/>
    <mergeCell ref="B1084:D1084"/>
    <mergeCell ref="E1084:H1084"/>
    <mergeCell ref="B1085:D1085"/>
    <mergeCell ref="E1085:H1085"/>
    <mergeCell ref="B1086:D1086"/>
    <mergeCell ref="E1086:H1086"/>
    <mergeCell ref="B1081:D1081"/>
    <mergeCell ref="E1081:H1081"/>
    <mergeCell ref="B1082:D1082"/>
    <mergeCell ref="E1082:H1082"/>
    <mergeCell ref="B1083:D1083"/>
    <mergeCell ref="E1083:H1083"/>
    <mergeCell ref="B1078:D1078"/>
    <mergeCell ref="E1078:H1078"/>
    <mergeCell ref="B1079:D1079"/>
    <mergeCell ref="E1079:H1079"/>
    <mergeCell ref="B1080:D1080"/>
    <mergeCell ref="E1080:H1080"/>
    <mergeCell ref="B1093:D1093"/>
    <mergeCell ref="E1093:H1093"/>
    <mergeCell ref="B1094:D1094"/>
    <mergeCell ref="E1094:H1094"/>
    <mergeCell ref="B1095:D1095"/>
    <mergeCell ref="E1095:H1095"/>
    <mergeCell ref="B1090:D1090"/>
    <mergeCell ref="E1090:H1090"/>
    <mergeCell ref="B1091:D1091"/>
    <mergeCell ref="E1091:H1091"/>
    <mergeCell ref="B1092:D1092"/>
    <mergeCell ref="E1092:H1092"/>
    <mergeCell ref="B1087:D1087"/>
    <mergeCell ref="E1087:H1087"/>
    <mergeCell ref="B1088:D1088"/>
    <mergeCell ref="E1088:H1088"/>
    <mergeCell ref="B1089:D1089"/>
    <mergeCell ref="E1089:H1089"/>
    <mergeCell ref="B1102:D1102"/>
    <mergeCell ref="E1102:H1102"/>
    <mergeCell ref="B1103:D1103"/>
    <mergeCell ref="E1103:H1103"/>
    <mergeCell ref="B1104:D1104"/>
    <mergeCell ref="E1104:H1104"/>
    <mergeCell ref="B1099:D1099"/>
    <mergeCell ref="E1099:H1099"/>
    <mergeCell ref="B1100:D1100"/>
    <mergeCell ref="E1100:H1100"/>
    <mergeCell ref="B1101:D1101"/>
    <mergeCell ref="E1101:H1101"/>
    <mergeCell ref="B1096:D1096"/>
    <mergeCell ref="E1096:H1096"/>
    <mergeCell ref="B1097:D1097"/>
    <mergeCell ref="E1097:H1097"/>
    <mergeCell ref="B1098:D1098"/>
    <mergeCell ref="E1098:H1098"/>
    <mergeCell ref="B1111:D1111"/>
    <mergeCell ref="E1111:H1111"/>
    <mergeCell ref="B1112:D1112"/>
    <mergeCell ref="E1112:H1112"/>
    <mergeCell ref="B1113:D1113"/>
    <mergeCell ref="E1113:H1113"/>
    <mergeCell ref="B1108:D1108"/>
    <mergeCell ref="E1108:H1108"/>
    <mergeCell ref="B1109:D1109"/>
    <mergeCell ref="E1109:H1109"/>
    <mergeCell ref="B1110:D1110"/>
    <mergeCell ref="E1110:H1110"/>
    <mergeCell ref="B1105:D1105"/>
    <mergeCell ref="E1105:H1105"/>
    <mergeCell ref="B1106:D1106"/>
    <mergeCell ref="E1106:H1106"/>
    <mergeCell ref="B1107:D1107"/>
    <mergeCell ref="E1107:H1107"/>
    <mergeCell ref="B1120:D1120"/>
    <mergeCell ref="E1120:H1120"/>
    <mergeCell ref="B1121:D1121"/>
    <mergeCell ref="E1121:H1121"/>
    <mergeCell ref="B1122:D1122"/>
    <mergeCell ref="E1122:H1122"/>
    <mergeCell ref="B1117:D1117"/>
    <mergeCell ref="E1117:H1117"/>
    <mergeCell ref="B1118:D1118"/>
    <mergeCell ref="E1118:H1118"/>
    <mergeCell ref="B1119:D1119"/>
    <mergeCell ref="E1119:H1119"/>
    <mergeCell ref="B1114:D1114"/>
    <mergeCell ref="E1114:H1114"/>
    <mergeCell ref="B1115:D1115"/>
    <mergeCell ref="E1115:H1115"/>
    <mergeCell ref="B1116:D1116"/>
    <mergeCell ref="E1116:H1116"/>
    <mergeCell ref="B1129:D1129"/>
    <mergeCell ref="E1129:H1129"/>
    <mergeCell ref="B1130:D1130"/>
    <mergeCell ref="E1130:H1130"/>
    <mergeCell ref="B1131:D1131"/>
    <mergeCell ref="E1131:H1131"/>
    <mergeCell ref="B1126:D1126"/>
    <mergeCell ref="E1126:H1126"/>
    <mergeCell ref="B1127:D1127"/>
    <mergeCell ref="E1127:H1127"/>
    <mergeCell ref="B1128:D1128"/>
    <mergeCell ref="E1128:H1128"/>
    <mergeCell ref="B1123:D1123"/>
    <mergeCell ref="E1123:H1123"/>
    <mergeCell ref="B1124:D1124"/>
    <mergeCell ref="E1124:H1124"/>
    <mergeCell ref="B1125:D1125"/>
    <mergeCell ref="E1125:H1125"/>
    <mergeCell ref="B1138:D1138"/>
    <mergeCell ref="E1138:H1138"/>
    <mergeCell ref="B1139:D1139"/>
    <mergeCell ref="E1139:H1139"/>
    <mergeCell ref="B1140:D1140"/>
    <mergeCell ref="E1140:H1140"/>
    <mergeCell ref="B1135:D1135"/>
    <mergeCell ref="E1135:H1135"/>
    <mergeCell ref="B1136:D1136"/>
    <mergeCell ref="E1136:H1136"/>
    <mergeCell ref="B1137:D1137"/>
    <mergeCell ref="E1137:H1137"/>
    <mergeCell ref="B1132:D1132"/>
    <mergeCell ref="E1132:H1132"/>
    <mergeCell ref="B1133:D1133"/>
    <mergeCell ref="E1133:H1133"/>
    <mergeCell ref="B1134:D1134"/>
    <mergeCell ref="E1134:H1134"/>
    <mergeCell ref="B1147:D1147"/>
    <mergeCell ref="E1147:H1147"/>
    <mergeCell ref="B1148:D1148"/>
    <mergeCell ref="E1148:H1148"/>
    <mergeCell ref="B1149:D1149"/>
    <mergeCell ref="E1149:H1149"/>
    <mergeCell ref="B1144:D1144"/>
    <mergeCell ref="E1144:H1144"/>
    <mergeCell ref="B1145:D1145"/>
    <mergeCell ref="E1145:H1145"/>
    <mergeCell ref="B1146:D1146"/>
    <mergeCell ref="E1146:H1146"/>
    <mergeCell ref="B1141:D1141"/>
    <mergeCell ref="E1141:H1141"/>
    <mergeCell ref="B1142:D1142"/>
    <mergeCell ref="E1142:H1142"/>
    <mergeCell ref="B1143:D1143"/>
    <mergeCell ref="E1143:H1143"/>
    <mergeCell ref="B1156:D1156"/>
    <mergeCell ref="E1156:H1156"/>
    <mergeCell ref="B1157:D1157"/>
    <mergeCell ref="E1157:H1157"/>
    <mergeCell ref="B1158:D1158"/>
    <mergeCell ref="E1158:H1158"/>
    <mergeCell ref="B1153:D1153"/>
    <mergeCell ref="E1153:H1153"/>
    <mergeCell ref="B1154:D1154"/>
    <mergeCell ref="E1154:H1154"/>
    <mergeCell ref="B1155:D1155"/>
    <mergeCell ref="E1155:H1155"/>
    <mergeCell ref="B1150:D1150"/>
    <mergeCell ref="E1150:H1150"/>
    <mergeCell ref="B1151:D1151"/>
    <mergeCell ref="E1151:H1151"/>
    <mergeCell ref="B1152:D1152"/>
    <mergeCell ref="E1152:H1152"/>
    <mergeCell ref="B1165:D1165"/>
    <mergeCell ref="E1165:H1165"/>
    <mergeCell ref="B1166:D1166"/>
    <mergeCell ref="E1166:H1166"/>
    <mergeCell ref="B1167:D1167"/>
    <mergeCell ref="E1167:H1167"/>
    <mergeCell ref="B1162:D1162"/>
    <mergeCell ref="E1162:H1162"/>
    <mergeCell ref="B1163:D1163"/>
    <mergeCell ref="E1163:H1163"/>
    <mergeCell ref="B1164:D1164"/>
    <mergeCell ref="E1164:H1164"/>
    <mergeCell ref="B1159:D1159"/>
    <mergeCell ref="E1159:H1159"/>
    <mergeCell ref="B1160:D1160"/>
    <mergeCell ref="E1160:H1160"/>
    <mergeCell ref="B1161:D1161"/>
    <mergeCell ref="E1161:H1161"/>
    <mergeCell ref="B1174:D1174"/>
    <mergeCell ref="E1174:H1174"/>
    <mergeCell ref="B1175:D1175"/>
    <mergeCell ref="E1175:H1175"/>
    <mergeCell ref="B1176:D1176"/>
    <mergeCell ref="E1176:H1176"/>
    <mergeCell ref="B1171:D1171"/>
    <mergeCell ref="E1171:H1171"/>
    <mergeCell ref="B1172:D1172"/>
    <mergeCell ref="E1172:H1172"/>
    <mergeCell ref="B1173:D1173"/>
    <mergeCell ref="E1173:H1173"/>
    <mergeCell ref="B1168:D1168"/>
    <mergeCell ref="E1168:H1168"/>
    <mergeCell ref="B1169:D1169"/>
    <mergeCell ref="E1169:H1169"/>
    <mergeCell ref="B1170:D1170"/>
    <mergeCell ref="E1170:H1170"/>
    <mergeCell ref="B1183:D1183"/>
    <mergeCell ref="E1183:H1183"/>
    <mergeCell ref="B1184:D1184"/>
    <mergeCell ref="E1184:H1184"/>
    <mergeCell ref="B1185:D1185"/>
    <mergeCell ref="E1185:H1185"/>
    <mergeCell ref="B1180:D1180"/>
    <mergeCell ref="E1180:H1180"/>
    <mergeCell ref="B1181:D1181"/>
    <mergeCell ref="E1181:H1181"/>
    <mergeCell ref="B1182:D1182"/>
    <mergeCell ref="E1182:H1182"/>
    <mergeCell ref="B1177:D1177"/>
    <mergeCell ref="E1177:H1177"/>
    <mergeCell ref="B1178:D1178"/>
    <mergeCell ref="E1178:H1178"/>
    <mergeCell ref="B1179:D1179"/>
    <mergeCell ref="E1179:H1179"/>
    <mergeCell ref="B1192:D1192"/>
    <mergeCell ref="E1192:H1192"/>
    <mergeCell ref="B1193:D1193"/>
    <mergeCell ref="E1193:H1193"/>
    <mergeCell ref="B1194:D1194"/>
    <mergeCell ref="E1194:H1194"/>
    <mergeCell ref="B1189:D1189"/>
    <mergeCell ref="E1189:H1189"/>
    <mergeCell ref="B1190:D1190"/>
    <mergeCell ref="E1190:H1190"/>
    <mergeCell ref="B1191:D1191"/>
    <mergeCell ref="E1191:H1191"/>
    <mergeCell ref="B1186:D1186"/>
    <mergeCell ref="E1186:H1186"/>
    <mergeCell ref="B1187:D1187"/>
    <mergeCell ref="E1187:H1187"/>
    <mergeCell ref="B1188:D1188"/>
    <mergeCell ref="E1188:H1188"/>
    <mergeCell ref="B1201:D1201"/>
    <mergeCell ref="E1201:H1201"/>
    <mergeCell ref="B1202:D1202"/>
    <mergeCell ref="E1202:H1202"/>
    <mergeCell ref="B1203:D1203"/>
    <mergeCell ref="E1203:H1203"/>
    <mergeCell ref="B1198:D1198"/>
    <mergeCell ref="E1198:H1198"/>
    <mergeCell ref="B1199:D1199"/>
    <mergeCell ref="E1199:H1199"/>
    <mergeCell ref="B1200:D1200"/>
    <mergeCell ref="E1200:H1200"/>
    <mergeCell ref="B1195:D1195"/>
    <mergeCell ref="E1195:H1195"/>
    <mergeCell ref="B1196:D1196"/>
    <mergeCell ref="E1196:H1196"/>
    <mergeCell ref="B1197:D1197"/>
    <mergeCell ref="E1197:H1197"/>
    <mergeCell ref="B1210:D1210"/>
    <mergeCell ref="E1210:H1210"/>
    <mergeCell ref="B1211:D1211"/>
    <mergeCell ref="E1211:H1211"/>
    <mergeCell ref="B1212:D1212"/>
    <mergeCell ref="E1212:H1212"/>
    <mergeCell ref="B1207:D1207"/>
    <mergeCell ref="E1207:H1207"/>
    <mergeCell ref="B1208:D1208"/>
    <mergeCell ref="E1208:H1208"/>
    <mergeCell ref="B1209:D1209"/>
    <mergeCell ref="E1209:H1209"/>
    <mergeCell ref="B1204:D1204"/>
    <mergeCell ref="E1204:H1204"/>
    <mergeCell ref="B1205:D1205"/>
    <mergeCell ref="E1205:H1205"/>
    <mergeCell ref="B1206:D1206"/>
    <mergeCell ref="E1206:H1206"/>
    <mergeCell ref="B1219:D1219"/>
    <mergeCell ref="E1219:H1219"/>
    <mergeCell ref="B1220:D1220"/>
    <mergeCell ref="E1220:H1220"/>
    <mergeCell ref="B1221:D1221"/>
    <mergeCell ref="E1221:H1221"/>
    <mergeCell ref="B1216:D1216"/>
    <mergeCell ref="E1216:H1216"/>
    <mergeCell ref="B1217:D1217"/>
    <mergeCell ref="E1217:H1217"/>
    <mergeCell ref="B1218:D1218"/>
    <mergeCell ref="E1218:H1218"/>
    <mergeCell ref="B1213:D1213"/>
    <mergeCell ref="E1213:H1213"/>
    <mergeCell ref="B1214:D1214"/>
    <mergeCell ref="E1214:H1214"/>
    <mergeCell ref="B1215:D1215"/>
    <mergeCell ref="E1215:H1215"/>
    <mergeCell ref="B1228:D1228"/>
    <mergeCell ref="E1228:H1228"/>
    <mergeCell ref="B1229:D1229"/>
    <mergeCell ref="E1229:H1229"/>
    <mergeCell ref="B1230:D1230"/>
    <mergeCell ref="E1230:H1230"/>
    <mergeCell ref="B1225:D1225"/>
    <mergeCell ref="E1225:H1225"/>
    <mergeCell ref="B1226:D1226"/>
    <mergeCell ref="E1226:H1226"/>
    <mergeCell ref="B1227:D1227"/>
    <mergeCell ref="E1227:H1227"/>
    <mergeCell ref="B1222:D1222"/>
    <mergeCell ref="E1222:H1222"/>
    <mergeCell ref="B1223:D1223"/>
    <mergeCell ref="E1223:H1223"/>
    <mergeCell ref="B1224:D1224"/>
    <mergeCell ref="E1224:H1224"/>
    <mergeCell ref="B1237:D1237"/>
    <mergeCell ref="E1237:H1237"/>
    <mergeCell ref="B1238:D1238"/>
    <mergeCell ref="E1238:H1238"/>
    <mergeCell ref="B1239:D1239"/>
    <mergeCell ref="E1239:H1239"/>
    <mergeCell ref="B1234:D1234"/>
    <mergeCell ref="E1234:H1234"/>
    <mergeCell ref="B1235:D1235"/>
    <mergeCell ref="E1235:H1235"/>
    <mergeCell ref="B1236:D1236"/>
    <mergeCell ref="E1236:H1236"/>
    <mergeCell ref="B1231:D1231"/>
    <mergeCell ref="E1231:H1231"/>
    <mergeCell ref="B1232:D1232"/>
    <mergeCell ref="E1232:H1232"/>
    <mergeCell ref="B1233:D1233"/>
    <mergeCell ref="E1233:H1233"/>
    <mergeCell ref="B1246:D1246"/>
    <mergeCell ref="E1246:H1246"/>
    <mergeCell ref="B1247:D1247"/>
    <mergeCell ref="E1247:H1247"/>
    <mergeCell ref="B1248:D1248"/>
    <mergeCell ref="E1248:H1248"/>
    <mergeCell ref="B1243:D1243"/>
    <mergeCell ref="E1243:H1243"/>
    <mergeCell ref="B1244:D1244"/>
    <mergeCell ref="E1244:H1244"/>
    <mergeCell ref="B1245:D1245"/>
    <mergeCell ref="E1245:H1245"/>
    <mergeCell ref="B1240:D1240"/>
    <mergeCell ref="E1240:H1240"/>
    <mergeCell ref="B1241:D1241"/>
    <mergeCell ref="E1241:H1241"/>
    <mergeCell ref="B1242:D1242"/>
    <mergeCell ref="E1242:H1242"/>
    <mergeCell ref="B1255:D1255"/>
    <mergeCell ref="E1255:H1255"/>
    <mergeCell ref="B1256:D1256"/>
    <mergeCell ref="E1256:H1256"/>
    <mergeCell ref="B1257:D1257"/>
    <mergeCell ref="E1257:H1257"/>
    <mergeCell ref="B1252:D1252"/>
    <mergeCell ref="E1252:H1252"/>
    <mergeCell ref="B1253:D1253"/>
    <mergeCell ref="E1253:H1253"/>
    <mergeCell ref="B1254:D1254"/>
    <mergeCell ref="E1254:H1254"/>
    <mergeCell ref="B1249:D1249"/>
    <mergeCell ref="E1249:H1249"/>
    <mergeCell ref="B1250:D1250"/>
    <mergeCell ref="E1250:H1250"/>
    <mergeCell ref="B1251:D1251"/>
    <mergeCell ref="E1251:H1251"/>
    <mergeCell ref="B1264:D1264"/>
    <mergeCell ref="E1264:H1264"/>
    <mergeCell ref="B1265:D1265"/>
    <mergeCell ref="E1265:H1265"/>
    <mergeCell ref="B1266:D1266"/>
    <mergeCell ref="E1266:H1266"/>
    <mergeCell ref="B1261:D1261"/>
    <mergeCell ref="E1261:H1261"/>
    <mergeCell ref="B1262:D1262"/>
    <mergeCell ref="E1262:H1262"/>
    <mergeCell ref="B1263:D1263"/>
    <mergeCell ref="E1263:H1263"/>
    <mergeCell ref="B1258:D1258"/>
    <mergeCell ref="E1258:H1258"/>
    <mergeCell ref="B1259:D1259"/>
    <mergeCell ref="E1259:H1259"/>
    <mergeCell ref="B1260:D1260"/>
    <mergeCell ref="E1260:H1260"/>
    <mergeCell ref="B1273:D1273"/>
    <mergeCell ref="E1273:H1273"/>
    <mergeCell ref="B1274:D1274"/>
    <mergeCell ref="E1274:H1274"/>
    <mergeCell ref="B1275:D1275"/>
    <mergeCell ref="E1275:H1275"/>
    <mergeCell ref="B1270:D1270"/>
    <mergeCell ref="E1270:H1270"/>
    <mergeCell ref="B1271:D1271"/>
    <mergeCell ref="E1271:H1271"/>
    <mergeCell ref="B1272:D1272"/>
    <mergeCell ref="E1272:H1272"/>
    <mergeCell ref="B1267:D1267"/>
    <mergeCell ref="E1267:H1267"/>
    <mergeCell ref="B1268:D1268"/>
    <mergeCell ref="E1268:H1268"/>
    <mergeCell ref="B1269:D1269"/>
    <mergeCell ref="E1269:H1269"/>
    <mergeCell ref="B1282:D1282"/>
    <mergeCell ref="E1282:H1282"/>
    <mergeCell ref="B1283:D1283"/>
    <mergeCell ref="E1283:H1283"/>
    <mergeCell ref="B1284:D1284"/>
    <mergeCell ref="E1284:H1284"/>
    <mergeCell ref="B1279:D1279"/>
    <mergeCell ref="E1279:H1279"/>
    <mergeCell ref="B1280:D1280"/>
    <mergeCell ref="E1280:H1280"/>
    <mergeCell ref="B1281:D1281"/>
    <mergeCell ref="E1281:H1281"/>
    <mergeCell ref="B1276:D1276"/>
    <mergeCell ref="E1276:H1276"/>
    <mergeCell ref="B1277:D1277"/>
    <mergeCell ref="E1277:H1277"/>
    <mergeCell ref="B1278:D1278"/>
    <mergeCell ref="E1278:H1278"/>
    <mergeCell ref="B1291:D1291"/>
    <mergeCell ref="E1291:H1291"/>
    <mergeCell ref="B1292:D1292"/>
    <mergeCell ref="E1292:H1292"/>
    <mergeCell ref="B1293:D1293"/>
    <mergeCell ref="E1293:H1293"/>
    <mergeCell ref="B1288:D1288"/>
    <mergeCell ref="E1288:H1288"/>
    <mergeCell ref="B1289:D1289"/>
    <mergeCell ref="E1289:H1289"/>
    <mergeCell ref="B1290:D1290"/>
    <mergeCell ref="E1290:H1290"/>
    <mergeCell ref="B1285:D1285"/>
    <mergeCell ref="E1285:H1285"/>
    <mergeCell ref="B1286:D1286"/>
    <mergeCell ref="E1286:H1286"/>
    <mergeCell ref="B1287:D1287"/>
    <mergeCell ref="E1287:H1287"/>
    <mergeCell ref="B1300:D1300"/>
    <mergeCell ref="E1300:H1300"/>
    <mergeCell ref="B1301:D1301"/>
    <mergeCell ref="E1301:H1301"/>
    <mergeCell ref="B1302:D1302"/>
    <mergeCell ref="E1302:H1302"/>
    <mergeCell ref="B1297:D1297"/>
    <mergeCell ref="E1297:H1297"/>
    <mergeCell ref="B1298:D1298"/>
    <mergeCell ref="E1298:H1298"/>
    <mergeCell ref="B1299:D1299"/>
    <mergeCell ref="E1299:H1299"/>
    <mergeCell ref="B1294:D1294"/>
    <mergeCell ref="E1294:H1294"/>
    <mergeCell ref="B1295:D1295"/>
    <mergeCell ref="E1295:H1295"/>
    <mergeCell ref="B1296:D1296"/>
    <mergeCell ref="E1296:H1296"/>
    <mergeCell ref="B1309:D1309"/>
    <mergeCell ref="E1309:H1309"/>
    <mergeCell ref="B1310:D1310"/>
    <mergeCell ref="E1310:H1310"/>
    <mergeCell ref="B1311:D1311"/>
    <mergeCell ref="E1311:H1311"/>
    <mergeCell ref="B1306:D1306"/>
    <mergeCell ref="E1306:H1306"/>
    <mergeCell ref="B1307:D1307"/>
    <mergeCell ref="E1307:H1307"/>
    <mergeCell ref="B1308:D1308"/>
    <mergeCell ref="E1308:H1308"/>
    <mergeCell ref="B1303:D1303"/>
    <mergeCell ref="E1303:H1303"/>
    <mergeCell ref="B1304:D1304"/>
    <mergeCell ref="E1304:H1304"/>
    <mergeCell ref="B1305:D1305"/>
    <mergeCell ref="E1305:H1305"/>
    <mergeCell ref="B1318:D1318"/>
    <mergeCell ref="E1318:H1318"/>
    <mergeCell ref="B1319:D1319"/>
    <mergeCell ref="E1319:H1319"/>
    <mergeCell ref="B1320:D1320"/>
    <mergeCell ref="E1320:H1320"/>
    <mergeCell ref="B1315:D1315"/>
    <mergeCell ref="E1315:H1315"/>
    <mergeCell ref="B1316:D1316"/>
    <mergeCell ref="E1316:H1316"/>
    <mergeCell ref="B1317:D1317"/>
    <mergeCell ref="E1317:H1317"/>
    <mergeCell ref="B1312:D1312"/>
    <mergeCell ref="E1312:H1312"/>
    <mergeCell ref="B1313:D1313"/>
    <mergeCell ref="E1313:H1313"/>
    <mergeCell ref="B1314:D1314"/>
    <mergeCell ref="E1314:H1314"/>
    <mergeCell ref="B1327:D1327"/>
    <mergeCell ref="E1327:H1327"/>
    <mergeCell ref="B1328:D1328"/>
    <mergeCell ref="E1328:H1328"/>
    <mergeCell ref="B1329:D1329"/>
    <mergeCell ref="E1329:H1329"/>
    <mergeCell ref="B1324:D1324"/>
    <mergeCell ref="E1324:H1324"/>
    <mergeCell ref="B1325:D1325"/>
    <mergeCell ref="E1325:H1325"/>
    <mergeCell ref="B1326:D1326"/>
    <mergeCell ref="E1326:H1326"/>
    <mergeCell ref="B1321:D1321"/>
    <mergeCell ref="E1321:H1321"/>
    <mergeCell ref="B1322:D1322"/>
    <mergeCell ref="E1322:H1322"/>
    <mergeCell ref="B1323:D1323"/>
    <mergeCell ref="E1323:H1323"/>
    <mergeCell ref="B1336:D1336"/>
    <mergeCell ref="E1336:H1336"/>
    <mergeCell ref="B1337:D1337"/>
    <mergeCell ref="E1337:H1337"/>
    <mergeCell ref="B1338:D1338"/>
    <mergeCell ref="E1338:H1338"/>
    <mergeCell ref="B1333:D1333"/>
    <mergeCell ref="E1333:H1333"/>
    <mergeCell ref="B1334:D1334"/>
    <mergeCell ref="E1334:H1334"/>
    <mergeCell ref="B1335:D1335"/>
    <mergeCell ref="E1335:H1335"/>
    <mergeCell ref="B1330:D1330"/>
    <mergeCell ref="E1330:H1330"/>
    <mergeCell ref="B1331:D1331"/>
    <mergeCell ref="E1331:H1331"/>
    <mergeCell ref="B1332:D1332"/>
    <mergeCell ref="E1332:H1332"/>
    <mergeCell ref="B1345:D1345"/>
    <mergeCell ref="E1345:H1345"/>
    <mergeCell ref="B1346:D1346"/>
    <mergeCell ref="E1346:H1346"/>
    <mergeCell ref="B1347:D1347"/>
    <mergeCell ref="E1347:H1347"/>
    <mergeCell ref="B1342:D1342"/>
    <mergeCell ref="E1342:H1342"/>
    <mergeCell ref="B1343:D1343"/>
    <mergeCell ref="E1343:H1343"/>
    <mergeCell ref="B1344:D1344"/>
    <mergeCell ref="E1344:H1344"/>
    <mergeCell ref="B1339:D1339"/>
    <mergeCell ref="E1339:H1339"/>
    <mergeCell ref="B1340:D1340"/>
    <mergeCell ref="E1340:H1340"/>
    <mergeCell ref="B1341:D1341"/>
    <mergeCell ref="E1341:H1341"/>
    <mergeCell ref="B1354:D1354"/>
    <mergeCell ref="E1354:H1354"/>
    <mergeCell ref="B1355:D1355"/>
    <mergeCell ref="E1355:H1355"/>
    <mergeCell ref="B1356:D1356"/>
    <mergeCell ref="E1356:H1356"/>
    <mergeCell ref="B1351:D1351"/>
    <mergeCell ref="E1351:H1351"/>
    <mergeCell ref="B1352:D1352"/>
    <mergeCell ref="E1352:H1352"/>
    <mergeCell ref="B1353:D1353"/>
    <mergeCell ref="E1353:H1353"/>
    <mergeCell ref="B1348:D1348"/>
    <mergeCell ref="E1348:H1348"/>
    <mergeCell ref="B1349:D1349"/>
    <mergeCell ref="E1349:H1349"/>
    <mergeCell ref="B1350:D1350"/>
    <mergeCell ref="E1350:H1350"/>
    <mergeCell ref="B1363:D1363"/>
    <mergeCell ref="E1363:H1363"/>
    <mergeCell ref="B1364:D1364"/>
    <mergeCell ref="E1364:H1364"/>
    <mergeCell ref="B1365:D1365"/>
    <mergeCell ref="E1365:H1365"/>
    <mergeCell ref="B1360:D1360"/>
    <mergeCell ref="E1360:H1360"/>
    <mergeCell ref="B1361:D1361"/>
    <mergeCell ref="E1361:H1361"/>
    <mergeCell ref="B1362:D1362"/>
    <mergeCell ref="E1362:H1362"/>
    <mergeCell ref="B1357:D1357"/>
    <mergeCell ref="E1357:H1357"/>
    <mergeCell ref="B1358:D1358"/>
    <mergeCell ref="E1358:H1358"/>
    <mergeCell ref="B1359:D1359"/>
    <mergeCell ref="E1359:H1359"/>
    <mergeCell ref="B1372:D1372"/>
    <mergeCell ref="E1372:H1372"/>
    <mergeCell ref="B1373:D1373"/>
    <mergeCell ref="E1373:H1373"/>
    <mergeCell ref="B1374:D1374"/>
    <mergeCell ref="E1374:H1374"/>
    <mergeCell ref="B1369:D1369"/>
    <mergeCell ref="E1369:H1369"/>
    <mergeCell ref="B1370:D1370"/>
    <mergeCell ref="E1370:H1370"/>
    <mergeCell ref="B1371:D1371"/>
    <mergeCell ref="E1371:H1371"/>
    <mergeCell ref="B1366:D1366"/>
    <mergeCell ref="E1366:H1366"/>
    <mergeCell ref="B1367:D1367"/>
    <mergeCell ref="E1367:H1367"/>
    <mergeCell ref="B1368:D1368"/>
    <mergeCell ref="E1368:H1368"/>
    <mergeCell ref="B1381:D1381"/>
    <mergeCell ref="E1381:H1381"/>
    <mergeCell ref="B1382:D1382"/>
    <mergeCell ref="E1382:H1382"/>
    <mergeCell ref="B1383:D1383"/>
    <mergeCell ref="E1383:H1383"/>
    <mergeCell ref="B1378:D1378"/>
    <mergeCell ref="E1378:H1378"/>
    <mergeCell ref="B1379:D1379"/>
    <mergeCell ref="E1379:H1379"/>
    <mergeCell ref="B1380:D1380"/>
    <mergeCell ref="E1380:H1380"/>
    <mergeCell ref="B1375:D1375"/>
    <mergeCell ref="E1375:H1375"/>
    <mergeCell ref="B1376:D1376"/>
    <mergeCell ref="E1376:H1376"/>
    <mergeCell ref="B1377:D1377"/>
    <mergeCell ref="E1377:H1377"/>
    <mergeCell ref="B1390:D1390"/>
    <mergeCell ref="E1390:H1390"/>
    <mergeCell ref="B1391:D1391"/>
    <mergeCell ref="E1391:H1391"/>
    <mergeCell ref="B1392:D1392"/>
    <mergeCell ref="E1392:H1392"/>
    <mergeCell ref="B1387:D1387"/>
    <mergeCell ref="E1387:H1387"/>
    <mergeCell ref="B1388:D1388"/>
    <mergeCell ref="E1388:H1388"/>
    <mergeCell ref="B1389:D1389"/>
    <mergeCell ref="E1389:H1389"/>
    <mergeCell ref="B1384:D1384"/>
    <mergeCell ref="E1384:H1384"/>
    <mergeCell ref="B1385:D1385"/>
    <mergeCell ref="E1385:H1385"/>
    <mergeCell ref="B1386:D1386"/>
    <mergeCell ref="E1386:H1386"/>
    <mergeCell ref="B1399:D1399"/>
    <mergeCell ref="E1399:H1399"/>
    <mergeCell ref="B1400:D1400"/>
    <mergeCell ref="E1400:H1400"/>
    <mergeCell ref="B1401:D1401"/>
    <mergeCell ref="E1401:H1401"/>
    <mergeCell ref="B1396:D1396"/>
    <mergeCell ref="E1396:H1396"/>
    <mergeCell ref="B1397:D1397"/>
    <mergeCell ref="E1397:H1397"/>
    <mergeCell ref="B1398:D1398"/>
    <mergeCell ref="E1398:H1398"/>
    <mergeCell ref="B1393:D1393"/>
    <mergeCell ref="E1393:H1393"/>
    <mergeCell ref="B1394:D1394"/>
    <mergeCell ref="E1394:H1394"/>
    <mergeCell ref="B1395:D1395"/>
    <mergeCell ref="E1395:H1395"/>
    <mergeCell ref="B1408:D1408"/>
    <mergeCell ref="E1408:H1408"/>
    <mergeCell ref="B1409:D1409"/>
    <mergeCell ref="E1409:H1409"/>
    <mergeCell ref="B1410:D1410"/>
    <mergeCell ref="E1410:H1410"/>
    <mergeCell ref="B1405:D1405"/>
    <mergeCell ref="E1405:H1405"/>
    <mergeCell ref="B1406:D1406"/>
    <mergeCell ref="E1406:H1406"/>
    <mergeCell ref="B1407:D1407"/>
    <mergeCell ref="E1407:H1407"/>
    <mergeCell ref="B1402:D1402"/>
    <mergeCell ref="E1402:H1402"/>
    <mergeCell ref="B1403:D1403"/>
    <mergeCell ref="E1403:H1403"/>
    <mergeCell ref="B1404:D1404"/>
    <mergeCell ref="E1404:H1404"/>
    <mergeCell ref="B1417:D1417"/>
    <mergeCell ref="E1417:H1417"/>
    <mergeCell ref="B1418:D1418"/>
    <mergeCell ref="E1418:H1418"/>
    <mergeCell ref="B1419:D1419"/>
    <mergeCell ref="E1419:H1419"/>
    <mergeCell ref="B1414:D1414"/>
    <mergeCell ref="E1414:H1414"/>
    <mergeCell ref="B1415:D1415"/>
    <mergeCell ref="E1415:H1415"/>
    <mergeCell ref="B1416:D1416"/>
    <mergeCell ref="E1416:H1416"/>
    <mergeCell ref="B1411:D1411"/>
    <mergeCell ref="E1411:H1411"/>
    <mergeCell ref="B1412:D1412"/>
    <mergeCell ref="E1412:H1412"/>
    <mergeCell ref="B1413:D1413"/>
    <mergeCell ref="E1413:H1413"/>
    <mergeCell ref="B1426:D1426"/>
    <mergeCell ref="E1426:H1426"/>
    <mergeCell ref="B1427:D1427"/>
    <mergeCell ref="E1427:H1427"/>
    <mergeCell ref="B1428:D1428"/>
    <mergeCell ref="E1428:H1428"/>
    <mergeCell ref="B1423:D1423"/>
    <mergeCell ref="E1423:H1423"/>
    <mergeCell ref="B1424:D1424"/>
    <mergeCell ref="E1424:H1424"/>
    <mergeCell ref="B1425:D1425"/>
    <mergeCell ref="E1425:H1425"/>
    <mergeCell ref="B1420:D1420"/>
    <mergeCell ref="E1420:H1420"/>
    <mergeCell ref="B1421:D1421"/>
    <mergeCell ref="E1421:H1421"/>
    <mergeCell ref="B1422:D1422"/>
    <mergeCell ref="E1422:H1422"/>
    <mergeCell ref="B1435:D1435"/>
    <mergeCell ref="E1435:H1435"/>
    <mergeCell ref="B1436:D1436"/>
    <mergeCell ref="E1436:H1436"/>
    <mergeCell ref="B1437:D1437"/>
    <mergeCell ref="E1437:H1437"/>
    <mergeCell ref="B1432:D1432"/>
    <mergeCell ref="E1432:H1432"/>
    <mergeCell ref="B1433:D1433"/>
    <mergeCell ref="E1433:H1433"/>
    <mergeCell ref="B1434:D1434"/>
    <mergeCell ref="E1434:H1434"/>
    <mergeCell ref="B1429:D1429"/>
    <mergeCell ref="E1429:H1429"/>
    <mergeCell ref="B1430:D1430"/>
    <mergeCell ref="E1430:H1430"/>
    <mergeCell ref="B1431:D1431"/>
    <mergeCell ref="E1431:H1431"/>
    <mergeCell ref="B1444:D1444"/>
    <mergeCell ref="E1444:H1444"/>
    <mergeCell ref="B1445:D1445"/>
    <mergeCell ref="E1445:H1445"/>
    <mergeCell ref="B1446:D1446"/>
    <mergeCell ref="E1446:H1446"/>
    <mergeCell ref="B1441:D1441"/>
    <mergeCell ref="E1441:H1441"/>
    <mergeCell ref="B1442:D1442"/>
    <mergeCell ref="E1442:H1442"/>
    <mergeCell ref="B1443:D1443"/>
    <mergeCell ref="E1443:H1443"/>
    <mergeCell ref="B1438:D1438"/>
    <mergeCell ref="E1438:H1438"/>
    <mergeCell ref="B1439:D1439"/>
    <mergeCell ref="E1439:H1439"/>
    <mergeCell ref="B1440:D1440"/>
    <mergeCell ref="E1440:H1440"/>
    <mergeCell ref="B1453:D1453"/>
    <mergeCell ref="E1453:H1453"/>
    <mergeCell ref="B1454:D1454"/>
    <mergeCell ref="E1454:H1454"/>
    <mergeCell ref="B1455:D1455"/>
    <mergeCell ref="E1455:H1455"/>
    <mergeCell ref="B1450:D1450"/>
    <mergeCell ref="E1450:H1450"/>
    <mergeCell ref="B1451:D1451"/>
    <mergeCell ref="E1451:H1451"/>
    <mergeCell ref="B1452:D1452"/>
    <mergeCell ref="E1452:H1452"/>
    <mergeCell ref="B1447:D1447"/>
    <mergeCell ref="E1447:H1447"/>
    <mergeCell ref="B1448:D1448"/>
    <mergeCell ref="E1448:H1448"/>
    <mergeCell ref="B1449:D1449"/>
    <mergeCell ref="E1449:H1449"/>
    <mergeCell ref="B1462:D1462"/>
    <mergeCell ref="E1462:H1462"/>
    <mergeCell ref="B1463:D1463"/>
    <mergeCell ref="E1463:H1463"/>
    <mergeCell ref="B1464:D1464"/>
    <mergeCell ref="E1464:H1464"/>
    <mergeCell ref="B1459:D1459"/>
    <mergeCell ref="E1459:H1459"/>
    <mergeCell ref="B1460:D1460"/>
    <mergeCell ref="E1460:H1460"/>
    <mergeCell ref="B1461:D1461"/>
    <mergeCell ref="E1461:H1461"/>
    <mergeCell ref="B1456:D1456"/>
    <mergeCell ref="E1456:H1456"/>
    <mergeCell ref="B1457:D1457"/>
    <mergeCell ref="E1457:H1457"/>
    <mergeCell ref="B1458:D1458"/>
    <mergeCell ref="E1458:H1458"/>
    <mergeCell ref="B1471:D1471"/>
    <mergeCell ref="E1471:H1471"/>
    <mergeCell ref="B1472:D1472"/>
    <mergeCell ref="E1472:H1472"/>
    <mergeCell ref="B1473:D1473"/>
    <mergeCell ref="E1473:H1473"/>
    <mergeCell ref="B1468:D1468"/>
    <mergeCell ref="E1468:H1468"/>
    <mergeCell ref="B1469:D1469"/>
    <mergeCell ref="E1469:H1469"/>
    <mergeCell ref="B1470:D1470"/>
    <mergeCell ref="E1470:H1470"/>
    <mergeCell ref="B1465:D1465"/>
    <mergeCell ref="E1465:H1465"/>
    <mergeCell ref="B1466:D1466"/>
    <mergeCell ref="E1466:H1466"/>
    <mergeCell ref="B1467:D1467"/>
    <mergeCell ref="E1467:H1467"/>
    <mergeCell ref="B1480:D1480"/>
    <mergeCell ref="E1480:H1480"/>
    <mergeCell ref="B1481:D1481"/>
    <mergeCell ref="E1481:H1481"/>
    <mergeCell ref="B1482:D1482"/>
    <mergeCell ref="E1482:H1482"/>
    <mergeCell ref="B1477:D1477"/>
    <mergeCell ref="E1477:H1477"/>
    <mergeCell ref="B1478:D1478"/>
    <mergeCell ref="E1478:H1478"/>
    <mergeCell ref="B1479:D1479"/>
    <mergeCell ref="E1479:H1479"/>
    <mergeCell ref="B1474:D1474"/>
    <mergeCell ref="E1474:H1474"/>
    <mergeCell ref="B1475:D1475"/>
    <mergeCell ref="E1475:H1475"/>
    <mergeCell ref="B1476:D1476"/>
    <mergeCell ref="E1476:H1476"/>
    <mergeCell ref="B1489:D1489"/>
    <mergeCell ref="E1489:H1489"/>
    <mergeCell ref="B1490:D1490"/>
    <mergeCell ref="E1490:H1490"/>
    <mergeCell ref="B1491:D1491"/>
    <mergeCell ref="E1491:H1491"/>
    <mergeCell ref="B1486:D1486"/>
    <mergeCell ref="E1486:H1486"/>
    <mergeCell ref="B1487:D1487"/>
    <mergeCell ref="E1487:H1487"/>
    <mergeCell ref="B1488:D1488"/>
    <mergeCell ref="E1488:H1488"/>
    <mergeCell ref="B1483:D1483"/>
    <mergeCell ref="E1483:H1483"/>
    <mergeCell ref="B1484:D1484"/>
    <mergeCell ref="E1484:H1484"/>
    <mergeCell ref="B1485:D1485"/>
    <mergeCell ref="E1485:H1485"/>
    <mergeCell ref="B1498:D1498"/>
    <mergeCell ref="E1498:H1498"/>
    <mergeCell ref="B1499:D1499"/>
    <mergeCell ref="E1499:H1499"/>
    <mergeCell ref="B1500:D1500"/>
    <mergeCell ref="E1500:H1500"/>
    <mergeCell ref="B1495:D1495"/>
    <mergeCell ref="E1495:H1495"/>
    <mergeCell ref="B1496:D1496"/>
    <mergeCell ref="E1496:H1496"/>
    <mergeCell ref="B1497:D1497"/>
    <mergeCell ref="E1497:H1497"/>
    <mergeCell ref="B1492:D1492"/>
    <mergeCell ref="E1492:H1492"/>
    <mergeCell ref="B1493:D1493"/>
    <mergeCell ref="E1493:H1493"/>
    <mergeCell ref="B1494:D1494"/>
    <mergeCell ref="E1494:H1494"/>
    <mergeCell ref="B1507:D1507"/>
    <mergeCell ref="E1507:H1507"/>
    <mergeCell ref="B1508:D1508"/>
    <mergeCell ref="E1508:H1508"/>
    <mergeCell ref="B1509:D1509"/>
    <mergeCell ref="E1509:H1509"/>
    <mergeCell ref="B1504:D1504"/>
    <mergeCell ref="E1504:H1504"/>
    <mergeCell ref="B1505:D1505"/>
    <mergeCell ref="E1505:H1505"/>
    <mergeCell ref="B1506:D1506"/>
    <mergeCell ref="E1506:H1506"/>
    <mergeCell ref="B1501:D1501"/>
    <mergeCell ref="E1501:H1501"/>
    <mergeCell ref="B1502:D1502"/>
    <mergeCell ref="E1502:H1502"/>
    <mergeCell ref="B1503:D1503"/>
    <mergeCell ref="E1503:H1503"/>
    <mergeCell ref="B1516:D1516"/>
    <mergeCell ref="E1516:H1516"/>
    <mergeCell ref="B1517:D1517"/>
    <mergeCell ref="E1517:H1517"/>
    <mergeCell ref="B1518:D1518"/>
    <mergeCell ref="E1518:H1518"/>
    <mergeCell ref="B1513:D1513"/>
    <mergeCell ref="E1513:H1513"/>
    <mergeCell ref="B1514:D1514"/>
    <mergeCell ref="E1514:H1514"/>
    <mergeCell ref="B1515:D1515"/>
    <mergeCell ref="E1515:H1515"/>
    <mergeCell ref="B1510:D1510"/>
    <mergeCell ref="E1510:H1510"/>
    <mergeCell ref="B1511:D1511"/>
    <mergeCell ref="E1511:H1511"/>
    <mergeCell ref="B1512:D1512"/>
    <mergeCell ref="E1512:H1512"/>
    <mergeCell ref="B1525:D1525"/>
    <mergeCell ref="E1525:H1525"/>
    <mergeCell ref="B1526:D1526"/>
    <mergeCell ref="E1526:H1526"/>
    <mergeCell ref="B1527:D1527"/>
    <mergeCell ref="E1527:H1527"/>
    <mergeCell ref="B1522:D1522"/>
    <mergeCell ref="E1522:H1522"/>
    <mergeCell ref="B1523:D1523"/>
    <mergeCell ref="E1523:H1523"/>
    <mergeCell ref="B1524:D1524"/>
    <mergeCell ref="E1524:H1524"/>
    <mergeCell ref="B1519:D1519"/>
    <mergeCell ref="E1519:H1519"/>
    <mergeCell ref="B1520:D1520"/>
    <mergeCell ref="E1520:H1520"/>
    <mergeCell ref="B1521:D1521"/>
    <mergeCell ref="E1521:H1521"/>
    <mergeCell ref="B1534:D1534"/>
    <mergeCell ref="E1534:H1534"/>
    <mergeCell ref="B1535:D1535"/>
    <mergeCell ref="E1535:H1535"/>
    <mergeCell ref="B1536:D1536"/>
    <mergeCell ref="E1536:H1536"/>
    <mergeCell ref="B1531:D1531"/>
    <mergeCell ref="E1531:H1531"/>
    <mergeCell ref="B1532:D1532"/>
    <mergeCell ref="E1532:H1532"/>
    <mergeCell ref="B1533:D1533"/>
    <mergeCell ref="E1533:H1533"/>
    <mergeCell ref="B1528:D1528"/>
    <mergeCell ref="E1528:H1528"/>
    <mergeCell ref="B1529:D1529"/>
    <mergeCell ref="E1529:H1529"/>
    <mergeCell ref="B1530:D1530"/>
    <mergeCell ref="E1530:H1530"/>
    <mergeCell ref="B1543:D1543"/>
    <mergeCell ref="E1543:H1543"/>
    <mergeCell ref="B1544:D1544"/>
    <mergeCell ref="E1544:H1544"/>
    <mergeCell ref="B1545:D1545"/>
    <mergeCell ref="E1545:H1545"/>
    <mergeCell ref="B1540:D1540"/>
    <mergeCell ref="E1540:H1540"/>
    <mergeCell ref="B1541:D1541"/>
    <mergeCell ref="E1541:H1541"/>
    <mergeCell ref="B1542:D1542"/>
    <mergeCell ref="E1542:H1542"/>
    <mergeCell ref="B1537:D1537"/>
    <mergeCell ref="E1537:H1537"/>
    <mergeCell ref="B1538:D1538"/>
    <mergeCell ref="E1538:H1538"/>
    <mergeCell ref="B1539:D1539"/>
    <mergeCell ref="E1539:H1539"/>
    <mergeCell ref="B1552:D1552"/>
    <mergeCell ref="E1552:H1552"/>
    <mergeCell ref="B1553:D1553"/>
    <mergeCell ref="E1553:H1553"/>
    <mergeCell ref="B1554:D1554"/>
    <mergeCell ref="E1554:H1554"/>
    <mergeCell ref="B1549:D1549"/>
    <mergeCell ref="E1549:H1549"/>
    <mergeCell ref="B1550:D1550"/>
    <mergeCell ref="E1550:H1550"/>
    <mergeCell ref="B1551:D1551"/>
    <mergeCell ref="E1551:H1551"/>
    <mergeCell ref="B1546:D1546"/>
    <mergeCell ref="E1546:H1546"/>
    <mergeCell ref="B1547:D1547"/>
    <mergeCell ref="E1547:H1547"/>
    <mergeCell ref="B1548:D1548"/>
    <mergeCell ref="E1548:H1548"/>
    <mergeCell ref="B1561:D1561"/>
    <mergeCell ref="E1561:H1561"/>
    <mergeCell ref="B1562:D1562"/>
    <mergeCell ref="E1562:H1562"/>
    <mergeCell ref="B1563:D1563"/>
    <mergeCell ref="E1563:H1563"/>
    <mergeCell ref="B1558:D1558"/>
    <mergeCell ref="E1558:H1558"/>
    <mergeCell ref="B1559:D1559"/>
    <mergeCell ref="E1559:H1559"/>
    <mergeCell ref="B1560:D1560"/>
    <mergeCell ref="E1560:H1560"/>
    <mergeCell ref="B1555:D1555"/>
    <mergeCell ref="E1555:H1555"/>
    <mergeCell ref="B1556:D1556"/>
    <mergeCell ref="E1556:H1556"/>
    <mergeCell ref="B1557:D1557"/>
    <mergeCell ref="E1557:H1557"/>
    <mergeCell ref="B1570:D1570"/>
    <mergeCell ref="E1570:H1570"/>
    <mergeCell ref="B1571:D1571"/>
    <mergeCell ref="E1571:H1571"/>
    <mergeCell ref="B1572:D1572"/>
    <mergeCell ref="E1572:H1572"/>
    <mergeCell ref="B1567:D1567"/>
    <mergeCell ref="E1567:H1567"/>
    <mergeCell ref="B1568:D1568"/>
    <mergeCell ref="E1568:H1568"/>
    <mergeCell ref="B1569:D1569"/>
    <mergeCell ref="E1569:H1569"/>
    <mergeCell ref="B1564:D1564"/>
    <mergeCell ref="E1564:H1564"/>
    <mergeCell ref="B1565:D1565"/>
    <mergeCell ref="E1565:H1565"/>
    <mergeCell ref="B1566:D1566"/>
    <mergeCell ref="E1566:H1566"/>
    <mergeCell ref="B1579:D1579"/>
    <mergeCell ref="E1579:H1579"/>
    <mergeCell ref="B1580:D1580"/>
    <mergeCell ref="E1580:H1580"/>
    <mergeCell ref="B1581:D1581"/>
    <mergeCell ref="E1581:H1581"/>
    <mergeCell ref="B1576:D1576"/>
    <mergeCell ref="E1576:H1576"/>
    <mergeCell ref="B1577:D1577"/>
    <mergeCell ref="E1577:H1577"/>
    <mergeCell ref="B1578:D1578"/>
    <mergeCell ref="E1578:H1578"/>
    <mergeCell ref="B1573:D1573"/>
    <mergeCell ref="E1573:H1573"/>
    <mergeCell ref="B1574:D1574"/>
    <mergeCell ref="E1574:H1574"/>
    <mergeCell ref="B1575:D1575"/>
    <mergeCell ref="E1575:H1575"/>
    <mergeCell ref="B1588:D1588"/>
    <mergeCell ref="E1588:H1588"/>
    <mergeCell ref="B1589:D1589"/>
    <mergeCell ref="E1589:H1589"/>
    <mergeCell ref="B1590:D1590"/>
    <mergeCell ref="E1590:H1590"/>
    <mergeCell ref="B1585:D1585"/>
    <mergeCell ref="E1585:H1585"/>
    <mergeCell ref="B1586:D1586"/>
    <mergeCell ref="E1586:H1586"/>
    <mergeCell ref="B1587:D1587"/>
    <mergeCell ref="E1587:H1587"/>
    <mergeCell ref="B1582:D1582"/>
    <mergeCell ref="E1582:H1582"/>
    <mergeCell ref="B1583:D1583"/>
    <mergeCell ref="E1583:H1583"/>
    <mergeCell ref="B1584:D1584"/>
    <mergeCell ref="E1584:H1584"/>
    <mergeCell ref="B1597:D1597"/>
    <mergeCell ref="E1597:H1597"/>
    <mergeCell ref="B1598:D1598"/>
    <mergeCell ref="E1598:H1598"/>
    <mergeCell ref="B1599:D1599"/>
    <mergeCell ref="E1599:H1599"/>
    <mergeCell ref="B1594:D1594"/>
    <mergeCell ref="E1594:H1594"/>
    <mergeCell ref="B1595:D1595"/>
    <mergeCell ref="E1595:H1595"/>
    <mergeCell ref="B1596:D1596"/>
    <mergeCell ref="E1596:H1596"/>
    <mergeCell ref="B1591:D1591"/>
    <mergeCell ref="E1591:H1591"/>
    <mergeCell ref="B1592:D1592"/>
    <mergeCell ref="E1592:H1592"/>
    <mergeCell ref="B1593:D1593"/>
    <mergeCell ref="E1593:H1593"/>
    <mergeCell ref="B1606:D1606"/>
    <mergeCell ref="E1606:H1606"/>
    <mergeCell ref="B1607:D1607"/>
    <mergeCell ref="E1607:H1607"/>
    <mergeCell ref="B1608:D1608"/>
    <mergeCell ref="E1608:H1608"/>
    <mergeCell ref="B1603:D1603"/>
    <mergeCell ref="E1603:H1603"/>
    <mergeCell ref="B1604:D1604"/>
    <mergeCell ref="E1604:H1604"/>
    <mergeCell ref="B1605:D1605"/>
    <mergeCell ref="E1605:H1605"/>
    <mergeCell ref="B1600:D1600"/>
    <mergeCell ref="E1600:H1600"/>
    <mergeCell ref="B1601:D1601"/>
    <mergeCell ref="E1601:H1601"/>
    <mergeCell ref="B1602:D1602"/>
    <mergeCell ref="E1602:H1602"/>
    <mergeCell ref="B1615:D1615"/>
    <mergeCell ref="E1615:H1615"/>
    <mergeCell ref="B1616:D1616"/>
    <mergeCell ref="E1616:H1616"/>
    <mergeCell ref="B1617:D1617"/>
    <mergeCell ref="E1617:H1617"/>
    <mergeCell ref="B1612:D1612"/>
    <mergeCell ref="E1612:H1612"/>
    <mergeCell ref="B1613:D1613"/>
    <mergeCell ref="E1613:H1613"/>
    <mergeCell ref="B1614:D1614"/>
    <mergeCell ref="E1614:H1614"/>
    <mergeCell ref="B1609:D1609"/>
    <mergeCell ref="E1609:H1609"/>
    <mergeCell ref="B1610:D1610"/>
    <mergeCell ref="E1610:H1610"/>
    <mergeCell ref="B1611:D1611"/>
    <mergeCell ref="E1611:H1611"/>
    <mergeCell ref="B1624:D1624"/>
    <mergeCell ref="E1624:H1624"/>
    <mergeCell ref="B1625:D1625"/>
    <mergeCell ref="E1625:H1625"/>
    <mergeCell ref="B1626:D1626"/>
    <mergeCell ref="E1626:H1626"/>
    <mergeCell ref="B1621:D1621"/>
    <mergeCell ref="E1621:H1621"/>
    <mergeCell ref="B1622:D1622"/>
    <mergeCell ref="E1622:H1622"/>
    <mergeCell ref="B1623:D1623"/>
    <mergeCell ref="E1623:H1623"/>
    <mergeCell ref="B1618:D1618"/>
    <mergeCell ref="E1618:H1618"/>
    <mergeCell ref="B1619:D1619"/>
    <mergeCell ref="E1619:H1619"/>
    <mergeCell ref="B1620:D1620"/>
    <mergeCell ref="E1620:H1620"/>
    <mergeCell ref="B1633:D1633"/>
    <mergeCell ref="E1633:H1633"/>
    <mergeCell ref="B1634:D1634"/>
    <mergeCell ref="E1634:H1634"/>
    <mergeCell ref="B1635:D1635"/>
    <mergeCell ref="E1635:H1635"/>
    <mergeCell ref="B1630:D1630"/>
    <mergeCell ref="E1630:H1630"/>
    <mergeCell ref="B1631:D1631"/>
    <mergeCell ref="E1631:H1631"/>
    <mergeCell ref="B1632:D1632"/>
    <mergeCell ref="E1632:H1632"/>
    <mergeCell ref="B1627:D1627"/>
    <mergeCell ref="E1627:H1627"/>
    <mergeCell ref="B1628:D1628"/>
    <mergeCell ref="E1628:H1628"/>
    <mergeCell ref="B1629:D1629"/>
    <mergeCell ref="E1629:H1629"/>
    <mergeCell ref="B1642:D1642"/>
    <mergeCell ref="E1642:H1642"/>
    <mergeCell ref="B1643:D1643"/>
    <mergeCell ref="E1643:H1643"/>
    <mergeCell ref="B1644:D1644"/>
    <mergeCell ref="E1644:H1644"/>
    <mergeCell ref="B1639:D1639"/>
    <mergeCell ref="E1639:H1639"/>
    <mergeCell ref="B1640:D1640"/>
    <mergeCell ref="E1640:H1640"/>
    <mergeCell ref="B1641:D1641"/>
    <mergeCell ref="E1641:H1641"/>
    <mergeCell ref="B1636:D1636"/>
    <mergeCell ref="E1636:H1636"/>
    <mergeCell ref="B1637:D1637"/>
    <mergeCell ref="E1637:H1637"/>
    <mergeCell ref="B1638:D1638"/>
    <mergeCell ref="E1638:H1638"/>
    <mergeCell ref="B1651:D1651"/>
    <mergeCell ref="E1651:H1651"/>
    <mergeCell ref="B1652:D1652"/>
    <mergeCell ref="E1652:H1652"/>
    <mergeCell ref="B1653:D1653"/>
    <mergeCell ref="E1653:H1653"/>
    <mergeCell ref="B1648:D1648"/>
    <mergeCell ref="E1648:H1648"/>
    <mergeCell ref="B1649:D1649"/>
    <mergeCell ref="E1649:H1649"/>
    <mergeCell ref="B1650:D1650"/>
    <mergeCell ref="E1650:H1650"/>
    <mergeCell ref="B1645:D1645"/>
    <mergeCell ref="E1645:H1645"/>
    <mergeCell ref="B1646:D1646"/>
    <mergeCell ref="E1646:H1646"/>
    <mergeCell ref="B1647:D1647"/>
    <mergeCell ref="E1647:H1647"/>
    <mergeCell ref="B1660:D1660"/>
    <mergeCell ref="E1660:H1660"/>
    <mergeCell ref="B1661:D1661"/>
    <mergeCell ref="E1661:H1661"/>
    <mergeCell ref="B1662:D1662"/>
    <mergeCell ref="E1662:H1662"/>
    <mergeCell ref="B1657:D1657"/>
    <mergeCell ref="E1657:H1657"/>
    <mergeCell ref="B1658:D1658"/>
    <mergeCell ref="E1658:H1658"/>
    <mergeCell ref="B1659:D1659"/>
    <mergeCell ref="E1659:H1659"/>
    <mergeCell ref="B1654:D1654"/>
    <mergeCell ref="E1654:H1654"/>
    <mergeCell ref="B1655:D1655"/>
    <mergeCell ref="E1655:H1655"/>
    <mergeCell ref="B1656:D1656"/>
    <mergeCell ref="E1656:H1656"/>
    <mergeCell ref="B1669:D1669"/>
    <mergeCell ref="E1669:H1669"/>
    <mergeCell ref="B1670:D1670"/>
    <mergeCell ref="E1670:H1670"/>
    <mergeCell ref="B1671:D1671"/>
    <mergeCell ref="E1671:H1671"/>
    <mergeCell ref="B1666:D1666"/>
    <mergeCell ref="E1666:H1666"/>
    <mergeCell ref="B1667:D1667"/>
    <mergeCell ref="E1667:H1667"/>
    <mergeCell ref="B1668:D1668"/>
    <mergeCell ref="E1668:H1668"/>
    <mergeCell ref="B1663:D1663"/>
    <mergeCell ref="E1663:H1663"/>
    <mergeCell ref="B1664:D1664"/>
    <mergeCell ref="E1664:H1664"/>
    <mergeCell ref="B1665:D1665"/>
    <mergeCell ref="E1665:H1665"/>
    <mergeCell ref="B1678:D1678"/>
    <mergeCell ref="E1678:H1678"/>
    <mergeCell ref="B1679:D1679"/>
    <mergeCell ref="E1679:H1679"/>
    <mergeCell ref="B1680:D1680"/>
    <mergeCell ref="E1680:H1680"/>
    <mergeCell ref="B1675:D1675"/>
    <mergeCell ref="E1675:H1675"/>
    <mergeCell ref="B1676:D1676"/>
    <mergeCell ref="E1676:H1676"/>
    <mergeCell ref="B1677:D1677"/>
    <mergeCell ref="E1677:H1677"/>
    <mergeCell ref="B1672:D1672"/>
    <mergeCell ref="E1672:H1672"/>
    <mergeCell ref="B1673:D1673"/>
    <mergeCell ref="E1673:H1673"/>
    <mergeCell ref="B1674:D1674"/>
    <mergeCell ref="E1674:H1674"/>
    <mergeCell ref="B1687:D1687"/>
    <mergeCell ref="E1687:H1687"/>
    <mergeCell ref="B1688:D1688"/>
    <mergeCell ref="E1688:H1688"/>
    <mergeCell ref="B1689:D1689"/>
    <mergeCell ref="E1689:H1689"/>
    <mergeCell ref="B1684:D1684"/>
    <mergeCell ref="E1684:H1684"/>
    <mergeCell ref="B1685:D1685"/>
    <mergeCell ref="E1685:H1685"/>
    <mergeCell ref="B1686:D1686"/>
    <mergeCell ref="E1686:H1686"/>
    <mergeCell ref="B1681:D1681"/>
    <mergeCell ref="E1681:H1681"/>
    <mergeCell ref="B1682:D1682"/>
    <mergeCell ref="E1682:H1682"/>
    <mergeCell ref="B1683:D1683"/>
    <mergeCell ref="E1683:H1683"/>
    <mergeCell ref="B1696:D1696"/>
    <mergeCell ref="E1696:H1696"/>
    <mergeCell ref="B1697:D1697"/>
    <mergeCell ref="E1697:H1697"/>
    <mergeCell ref="B1698:D1698"/>
    <mergeCell ref="E1698:H1698"/>
    <mergeCell ref="B1693:D1693"/>
    <mergeCell ref="E1693:H1693"/>
    <mergeCell ref="B1694:D1694"/>
    <mergeCell ref="E1694:H1694"/>
    <mergeCell ref="B1695:D1695"/>
    <mergeCell ref="E1695:H1695"/>
    <mergeCell ref="B1690:D1690"/>
    <mergeCell ref="E1690:H1690"/>
    <mergeCell ref="B1691:D1691"/>
    <mergeCell ref="E1691:H1691"/>
    <mergeCell ref="B1692:D1692"/>
    <mergeCell ref="E1692:H1692"/>
    <mergeCell ref="B1705:D1705"/>
    <mergeCell ref="E1705:H1705"/>
    <mergeCell ref="B1706:D1706"/>
    <mergeCell ref="E1706:H1706"/>
    <mergeCell ref="B1707:D1707"/>
    <mergeCell ref="E1707:H1707"/>
    <mergeCell ref="B1702:D1702"/>
    <mergeCell ref="E1702:H1702"/>
    <mergeCell ref="B1703:D1703"/>
    <mergeCell ref="E1703:H1703"/>
    <mergeCell ref="B1704:D1704"/>
    <mergeCell ref="E1704:H1704"/>
    <mergeCell ref="B1699:D1699"/>
    <mergeCell ref="E1699:H1699"/>
    <mergeCell ref="B1700:D1700"/>
    <mergeCell ref="E1700:H1700"/>
    <mergeCell ref="B1701:D1701"/>
    <mergeCell ref="E1701:H1701"/>
    <mergeCell ref="B1714:D1714"/>
    <mergeCell ref="E1714:H1714"/>
    <mergeCell ref="B1715:D1715"/>
    <mergeCell ref="E1715:H1715"/>
    <mergeCell ref="B1716:D1716"/>
    <mergeCell ref="E1716:H1716"/>
    <mergeCell ref="B1711:D1711"/>
    <mergeCell ref="E1711:H1711"/>
    <mergeCell ref="B1712:D1712"/>
    <mergeCell ref="E1712:H1712"/>
    <mergeCell ref="B1713:D1713"/>
    <mergeCell ref="E1713:H1713"/>
    <mergeCell ref="B1708:D1708"/>
    <mergeCell ref="E1708:H1708"/>
    <mergeCell ref="B1709:D1709"/>
    <mergeCell ref="E1709:H1709"/>
    <mergeCell ref="B1710:D1710"/>
    <mergeCell ref="E1710:H1710"/>
    <mergeCell ref="B1723:D1723"/>
    <mergeCell ref="E1723:H1723"/>
    <mergeCell ref="B1724:D1724"/>
    <mergeCell ref="E1724:H1724"/>
    <mergeCell ref="B1725:D1725"/>
    <mergeCell ref="E1725:H1725"/>
    <mergeCell ref="B1720:D1720"/>
    <mergeCell ref="E1720:H1720"/>
    <mergeCell ref="B1721:D1721"/>
    <mergeCell ref="E1721:H1721"/>
    <mergeCell ref="B1722:D1722"/>
    <mergeCell ref="E1722:H1722"/>
    <mergeCell ref="B1717:D1717"/>
    <mergeCell ref="E1717:H1717"/>
    <mergeCell ref="B1718:D1718"/>
    <mergeCell ref="E1718:H1718"/>
    <mergeCell ref="B1719:D1719"/>
    <mergeCell ref="E1719:H1719"/>
    <mergeCell ref="B1732:D1732"/>
    <mergeCell ref="E1732:H1732"/>
    <mergeCell ref="B1733:D1733"/>
    <mergeCell ref="E1733:H1733"/>
    <mergeCell ref="B1734:D1734"/>
    <mergeCell ref="E1734:H1734"/>
    <mergeCell ref="B1729:D1729"/>
    <mergeCell ref="E1729:H1729"/>
    <mergeCell ref="B1730:D1730"/>
    <mergeCell ref="E1730:H1730"/>
    <mergeCell ref="B1731:D1731"/>
    <mergeCell ref="E1731:H1731"/>
    <mergeCell ref="B1726:D1726"/>
    <mergeCell ref="E1726:H1726"/>
    <mergeCell ref="B1727:D1727"/>
    <mergeCell ref="E1727:H1727"/>
    <mergeCell ref="B1728:D1728"/>
    <mergeCell ref="E1728:H1728"/>
    <mergeCell ref="B1741:D1741"/>
    <mergeCell ref="E1741:H1741"/>
    <mergeCell ref="B1742:D1742"/>
    <mergeCell ref="E1742:H1742"/>
    <mergeCell ref="B1743:D1743"/>
    <mergeCell ref="E1743:H1743"/>
    <mergeCell ref="B1738:D1738"/>
    <mergeCell ref="E1738:H1738"/>
    <mergeCell ref="B1739:D1739"/>
    <mergeCell ref="E1739:H1739"/>
    <mergeCell ref="B1740:D1740"/>
    <mergeCell ref="E1740:H1740"/>
    <mergeCell ref="B1735:D1735"/>
    <mergeCell ref="E1735:H1735"/>
    <mergeCell ref="B1736:D1736"/>
    <mergeCell ref="E1736:H1736"/>
    <mergeCell ref="B1737:D1737"/>
    <mergeCell ref="E1737:H1737"/>
    <mergeCell ref="B1750:D1750"/>
    <mergeCell ref="E1750:H1750"/>
    <mergeCell ref="B1751:D1751"/>
    <mergeCell ref="E1751:H1751"/>
    <mergeCell ref="B1752:D1752"/>
    <mergeCell ref="E1752:H1752"/>
    <mergeCell ref="B1747:D1747"/>
    <mergeCell ref="E1747:H1747"/>
    <mergeCell ref="B1748:D1748"/>
    <mergeCell ref="E1748:H1748"/>
    <mergeCell ref="B1749:D1749"/>
    <mergeCell ref="E1749:H1749"/>
    <mergeCell ref="B1744:D1744"/>
    <mergeCell ref="E1744:H1744"/>
    <mergeCell ref="B1745:D1745"/>
    <mergeCell ref="E1745:H1745"/>
    <mergeCell ref="B1746:D1746"/>
    <mergeCell ref="E1746:H1746"/>
    <mergeCell ref="B1759:D1759"/>
    <mergeCell ref="E1759:H1759"/>
    <mergeCell ref="B1760:D1760"/>
    <mergeCell ref="E1760:H1760"/>
    <mergeCell ref="B1761:D1761"/>
    <mergeCell ref="E1761:H1761"/>
    <mergeCell ref="B1756:D1756"/>
    <mergeCell ref="E1756:H1756"/>
    <mergeCell ref="B1757:D1757"/>
    <mergeCell ref="E1757:H1757"/>
    <mergeCell ref="B1758:D1758"/>
    <mergeCell ref="E1758:H1758"/>
    <mergeCell ref="B1753:D1753"/>
    <mergeCell ref="E1753:H1753"/>
    <mergeCell ref="B1754:D1754"/>
    <mergeCell ref="E1754:H1754"/>
    <mergeCell ref="B1755:D1755"/>
    <mergeCell ref="E1755:H1755"/>
    <mergeCell ref="B1768:D1768"/>
    <mergeCell ref="E1768:H1768"/>
    <mergeCell ref="B1769:D1769"/>
    <mergeCell ref="E1769:H1769"/>
    <mergeCell ref="B1770:D1770"/>
    <mergeCell ref="E1770:H1770"/>
    <mergeCell ref="B1765:D1765"/>
    <mergeCell ref="E1765:H1765"/>
    <mergeCell ref="B1766:D1766"/>
    <mergeCell ref="E1766:H1766"/>
    <mergeCell ref="B1767:D1767"/>
    <mergeCell ref="E1767:H1767"/>
    <mergeCell ref="B1762:D1762"/>
    <mergeCell ref="E1762:H1762"/>
    <mergeCell ref="B1763:D1763"/>
    <mergeCell ref="E1763:H1763"/>
    <mergeCell ref="B1764:D1764"/>
    <mergeCell ref="E1764:H1764"/>
    <mergeCell ref="B1777:D1777"/>
    <mergeCell ref="E1777:H1777"/>
    <mergeCell ref="B1778:D1778"/>
    <mergeCell ref="E1778:H1778"/>
    <mergeCell ref="B1779:D1779"/>
    <mergeCell ref="E1779:H1779"/>
    <mergeCell ref="B1774:D1774"/>
    <mergeCell ref="E1774:H1774"/>
    <mergeCell ref="B1775:D1775"/>
    <mergeCell ref="E1775:H1775"/>
    <mergeCell ref="B1776:D1776"/>
    <mergeCell ref="E1776:H1776"/>
    <mergeCell ref="B1771:D1771"/>
    <mergeCell ref="E1771:H1771"/>
    <mergeCell ref="B1772:D1772"/>
    <mergeCell ref="E1772:H1772"/>
    <mergeCell ref="B1773:D1773"/>
    <mergeCell ref="E1773:H1773"/>
    <mergeCell ref="B1786:D1786"/>
    <mergeCell ref="E1786:H1786"/>
    <mergeCell ref="B1787:D1787"/>
    <mergeCell ref="E1787:H1787"/>
    <mergeCell ref="B1788:D1788"/>
    <mergeCell ref="E1788:H1788"/>
    <mergeCell ref="B1783:D1783"/>
    <mergeCell ref="E1783:H1783"/>
    <mergeCell ref="B1784:D1784"/>
    <mergeCell ref="E1784:H1784"/>
    <mergeCell ref="B1785:D1785"/>
    <mergeCell ref="E1785:H1785"/>
    <mergeCell ref="B1780:D1780"/>
    <mergeCell ref="E1780:H1780"/>
    <mergeCell ref="B1781:D1781"/>
    <mergeCell ref="E1781:H1781"/>
    <mergeCell ref="B1782:D1782"/>
    <mergeCell ref="E1782:H1782"/>
    <mergeCell ref="B1795:D1795"/>
    <mergeCell ref="E1795:H1795"/>
    <mergeCell ref="B1796:D1796"/>
    <mergeCell ref="E1796:H1796"/>
    <mergeCell ref="B1797:D1797"/>
    <mergeCell ref="E1797:H1797"/>
    <mergeCell ref="B1792:D1792"/>
    <mergeCell ref="E1792:H1792"/>
    <mergeCell ref="B1793:D1793"/>
    <mergeCell ref="E1793:H1793"/>
    <mergeCell ref="B1794:D1794"/>
    <mergeCell ref="E1794:H1794"/>
    <mergeCell ref="B1789:D1789"/>
    <mergeCell ref="E1789:H1789"/>
    <mergeCell ref="B1790:D1790"/>
    <mergeCell ref="E1790:H1790"/>
    <mergeCell ref="B1791:D1791"/>
    <mergeCell ref="E1791:H1791"/>
    <mergeCell ref="B1804:D1804"/>
    <mergeCell ref="E1804:H1804"/>
    <mergeCell ref="B1805:D1805"/>
    <mergeCell ref="E1805:H1805"/>
    <mergeCell ref="B1806:D1806"/>
    <mergeCell ref="E1806:H1806"/>
    <mergeCell ref="B1801:D1801"/>
    <mergeCell ref="E1801:H1801"/>
    <mergeCell ref="B1802:D1802"/>
    <mergeCell ref="E1802:H1802"/>
    <mergeCell ref="B1803:D1803"/>
    <mergeCell ref="E1803:H1803"/>
    <mergeCell ref="B1798:D1798"/>
    <mergeCell ref="E1798:H1798"/>
    <mergeCell ref="B1799:D1799"/>
    <mergeCell ref="E1799:H1799"/>
    <mergeCell ref="B1800:D1800"/>
    <mergeCell ref="E1800:H1800"/>
    <mergeCell ref="B1813:D1813"/>
    <mergeCell ref="E1813:H1813"/>
    <mergeCell ref="B1814:D1814"/>
    <mergeCell ref="E1814:H1814"/>
    <mergeCell ref="B1815:D1815"/>
    <mergeCell ref="E1815:H1815"/>
    <mergeCell ref="B1810:D1810"/>
    <mergeCell ref="E1810:H1810"/>
    <mergeCell ref="B1811:D1811"/>
    <mergeCell ref="E1811:H1811"/>
    <mergeCell ref="B1812:D1812"/>
    <mergeCell ref="E1812:H1812"/>
    <mergeCell ref="B1807:D1807"/>
    <mergeCell ref="E1807:H1807"/>
    <mergeCell ref="B1808:D1808"/>
    <mergeCell ref="E1808:H1808"/>
    <mergeCell ref="B1809:D1809"/>
    <mergeCell ref="E1809:H1809"/>
    <mergeCell ref="B1822:D1822"/>
    <mergeCell ref="E1822:H1822"/>
    <mergeCell ref="B1823:D1823"/>
    <mergeCell ref="E1823:H1823"/>
    <mergeCell ref="B1824:D1824"/>
    <mergeCell ref="E1824:H1824"/>
    <mergeCell ref="B1819:D1819"/>
    <mergeCell ref="E1819:H1819"/>
    <mergeCell ref="B1820:D1820"/>
    <mergeCell ref="E1820:H1820"/>
    <mergeCell ref="B1821:D1821"/>
    <mergeCell ref="E1821:H1821"/>
    <mergeCell ref="B1816:D1816"/>
    <mergeCell ref="E1816:H1816"/>
    <mergeCell ref="B1817:D1817"/>
    <mergeCell ref="E1817:H1817"/>
    <mergeCell ref="B1818:D1818"/>
    <mergeCell ref="E1818:H1818"/>
    <mergeCell ref="B1831:D1831"/>
    <mergeCell ref="E1831:H1831"/>
    <mergeCell ref="B1832:D1832"/>
    <mergeCell ref="E1832:H1832"/>
    <mergeCell ref="B1833:D1833"/>
    <mergeCell ref="E1833:H1833"/>
    <mergeCell ref="B1828:D1828"/>
    <mergeCell ref="E1828:H1828"/>
    <mergeCell ref="B1829:D1829"/>
    <mergeCell ref="E1829:H1829"/>
    <mergeCell ref="B1830:D1830"/>
    <mergeCell ref="E1830:H1830"/>
    <mergeCell ref="B1825:D1825"/>
    <mergeCell ref="E1825:H1825"/>
    <mergeCell ref="B1826:D1826"/>
    <mergeCell ref="E1826:H1826"/>
    <mergeCell ref="B1827:D1827"/>
    <mergeCell ref="E1827:H1827"/>
    <mergeCell ref="B1840:D1840"/>
    <mergeCell ref="E1840:H1840"/>
    <mergeCell ref="B1841:D1841"/>
    <mergeCell ref="E1841:H1841"/>
    <mergeCell ref="B1842:D1842"/>
    <mergeCell ref="E1842:H1842"/>
    <mergeCell ref="B1837:D1837"/>
    <mergeCell ref="E1837:H1837"/>
    <mergeCell ref="B1838:D1838"/>
    <mergeCell ref="E1838:H1838"/>
    <mergeCell ref="B1839:D1839"/>
    <mergeCell ref="E1839:H1839"/>
    <mergeCell ref="B1834:D1834"/>
    <mergeCell ref="E1834:H1834"/>
    <mergeCell ref="B1835:D1835"/>
    <mergeCell ref="E1835:H1835"/>
    <mergeCell ref="B1836:D1836"/>
    <mergeCell ref="E1836:H1836"/>
    <mergeCell ref="B1849:D1849"/>
    <mergeCell ref="E1849:H1849"/>
    <mergeCell ref="B1850:D1850"/>
    <mergeCell ref="E1850:H1850"/>
    <mergeCell ref="B1851:D1851"/>
    <mergeCell ref="E1851:H1851"/>
    <mergeCell ref="B1846:D1846"/>
    <mergeCell ref="E1846:H1846"/>
    <mergeCell ref="B1847:D1847"/>
    <mergeCell ref="E1847:H1847"/>
    <mergeCell ref="B1848:D1848"/>
    <mergeCell ref="E1848:H1848"/>
    <mergeCell ref="B1843:D1843"/>
    <mergeCell ref="E1843:H1843"/>
    <mergeCell ref="B1844:D1844"/>
    <mergeCell ref="E1844:H1844"/>
    <mergeCell ref="B1845:D1845"/>
    <mergeCell ref="E1845:H1845"/>
    <mergeCell ref="B1858:D1858"/>
    <mergeCell ref="E1858:H1858"/>
    <mergeCell ref="B1859:D1859"/>
    <mergeCell ref="E1859:H1859"/>
    <mergeCell ref="B1860:D1860"/>
    <mergeCell ref="E1860:H1860"/>
    <mergeCell ref="B1855:D1855"/>
    <mergeCell ref="E1855:H1855"/>
    <mergeCell ref="B1856:D1856"/>
    <mergeCell ref="E1856:H1856"/>
    <mergeCell ref="B1857:D1857"/>
    <mergeCell ref="E1857:H1857"/>
    <mergeCell ref="B1852:D1852"/>
    <mergeCell ref="E1852:H1852"/>
    <mergeCell ref="B1853:D1853"/>
    <mergeCell ref="E1853:H1853"/>
    <mergeCell ref="B1854:D1854"/>
    <mergeCell ref="E1854:H1854"/>
    <mergeCell ref="B1867:D1867"/>
    <mergeCell ref="E1867:H1867"/>
    <mergeCell ref="B1868:D1868"/>
    <mergeCell ref="E1868:H1868"/>
    <mergeCell ref="B1869:D1869"/>
    <mergeCell ref="E1869:H1869"/>
    <mergeCell ref="B1864:D1864"/>
    <mergeCell ref="E1864:H1864"/>
    <mergeCell ref="B1865:D1865"/>
    <mergeCell ref="E1865:H1865"/>
    <mergeCell ref="B1866:D1866"/>
    <mergeCell ref="E1866:H1866"/>
    <mergeCell ref="B1861:D1861"/>
    <mergeCell ref="E1861:H1861"/>
    <mergeCell ref="B1862:D1862"/>
    <mergeCell ref="E1862:H1862"/>
    <mergeCell ref="B1863:D1863"/>
    <mergeCell ref="E1863:H1863"/>
    <mergeCell ref="B1876:D1876"/>
    <mergeCell ref="E1876:H1876"/>
    <mergeCell ref="B1877:D1877"/>
    <mergeCell ref="E1877:H1877"/>
    <mergeCell ref="B1878:D1878"/>
    <mergeCell ref="E1878:H1878"/>
    <mergeCell ref="B1873:D1873"/>
    <mergeCell ref="E1873:H1873"/>
    <mergeCell ref="B1874:D1874"/>
    <mergeCell ref="E1874:H1874"/>
    <mergeCell ref="B1875:D1875"/>
    <mergeCell ref="E1875:H1875"/>
    <mergeCell ref="B1870:D1870"/>
    <mergeCell ref="E1870:H1870"/>
    <mergeCell ref="B1871:D1871"/>
    <mergeCell ref="E1871:H1871"/>
    <mergeCell ref="B1872:D1872"/>
    <mergeCell ref="E1872:H1872"/>
    <mergeCell ref="B1885:D1885"/>
    <mergeCell ref="E1885:H1885"/>
    <mergeCell ref="B1886:D1886"/>
    <mergeCell ref="E1886:H1886"/>
    <mergeCell ref="B1887:D1887"/>
    <mergeCell ref="E1887:H1887"/>
    <mergeCell ref="B1882:D1882"/>
    <mergeCell ref="E1882:H1882"/>
    <mergeCell ref="B1883:D1883"/>
    <mergeCell ref="E1883:H1883"/>
    <mergeCell ref="B1884:D1884"/>
    <mergeCell ref="E1884:H1884"/>
    <mergeCell ref="B1879:D1879"/>
    <mergeCell ref="E1879:H1879"/>
    <mergeCell ref="B1880:D1880"/>
    <mergeCell ref="E1880:H1880"/>
    <mergeCell ref="B1881:D1881"/>
    <mergeCell ref="E1881:H1881"/>
    <mergeCell ref="B1894:D1894"/>
    <mergeCell ref="E1894:H1894"/>
    <mergeCell ref="B1895:D1895"/>
    <mergeCell ref="E1895:H1895"/>
    <mergeCell ref="B1896:D1896"/>
    <mergeCell ref="E1896:H1896"/>
    <mergeCell ref="B1891:D1891"/>
    <mergeCell ref="E1891:H1891"/>
    <mergeCell ref="B1892:D1892"/>
    <mergeCell ref="E1892:H1892"/>
    <mergeCell ref="B1893:D1893"/>
    <mergeCell ref="E1893:H1893"/>
    <mergeCell ref="B1888:D1888"/>
    <mergeCell ref="E1888:H1888"/>
    <mergeCell ref="B1889:D1889"/>
    <mergeCell ref="E1889:H1889"/>
    <mergeCell ref="B1890:D1890"/>
    <mergeCell ref="E1890:H1890"/>
    <mergeCell ref="B1903:D1903"/>
    <mergeCell ref="E1903:H1903"/>
    <mergeCell ref="B1904:D1904"/>
    <mergeCell ref="E1904:H1904"/>
    <mergeCell ref="B1905:D1905"/>
    <mergeCell ref="E1905:H1905"/>
    <mergeCell ref="B1900:D1900"/>
    <mergeCell ref="E1900:H1900"/>
    <mergeCell ref="B1901:D1901"/>
    <mergeCell ref="E1901:H1901"/>
    <mergeCell ref="B1902:D1902"/>
    <mergeCell ref="E1902:H1902"/>
    <mergeCell ref="B1897:D1897"/>
    <mergeCell ref="E1897:H1897"/>
    <mergeCell ref="B1898:D1898"/>
    <mergeCell ref="E1898:H1898"/>
    <mergeCell ref="B1899:D1899"/>
    <mergeCell ref="E1899:H1899"/>
    <mergeCell ref="B1912:D1912"/>
    <mergeCell ref="E1912:H1912"/>
    <mergeCell ref="B1913:D1913"/>
    <mergeCell ref="E1913:H1913"/>
    <mergeCell ref="B1914:D1914"/>
    <mergeCell ref="E1914:H1914"/>
    <mergeCell ref="B1909:D1909"/>
    <mergeCell ref="E1909:H1909"/>
    <mergeCell ref="B1910:D1910"/>
    <mergeCell ref="E1910:H1910"/>
    <mergeCell ref="B1911:D1911"/>
    <mergeCell ref="E1911:H1911"/>
    <mergeCell ref="B1906:D1906"/>
    <mergeCell ref="E1906:H1906"/>
    <mergeCell ref="B1907:D1907"/>
    <mergeCell ref="E1907:H1907"/>
    <mergeCell ref="B1908:D1908"/>
    <mergeCell ref="E1908:H1908"/>
    <mergeCell ref="B1921:D1921"/>
    <mergeCell ref="E1921:H1921"/>
    <mergeCell ref="B1922:D1922"/>
    <mergeCell ref="E1922:H1922"/>
    <mergeCell ref="B1923:D1923"/>
    <mergeCell ref="E1923:H1923"/>
    <mergeCell ref="B1918:D1918"/>
    <mergeCell ref="E1918:H1918"/>
    <mergeCell ref="B1919:D1919"/>
    <mergeCell ref="E1919:H1919"/>
    <mergeCell ref="B1920:D1920"/>
    <mergeCell ref="E1920:H1920"/>
    <mergeCell ref="B1915:D1915"/>
    <mergeCell ref="E1915:H1915"/>
    <mergeCell ref="B1916:D1916"/>
    <mergeCell ref="E1916:H1916"/>
    <mergeCell ref="B1917:D1917"/>
    <mergeCell ref="E1917:H1917"/>
    <mergeCell ref="B1930:D1930"/>
    <mergeCell ref="E1930:H1930"/>
    <mergeCell ref="B1931:D1931"/>
    <mergeCell ref="E1931:H1931"/>
    <mergeCell ref="B1932:D1932"/>
    <mergeCell ref="E1932:H1932"/>
    <mergeCell ref="B1927:D1927"/>
    <mergeCell ref="E1927:H1927"/>
    <mergeCell ref="B1928:D1928"/>
    <mergeCell ref="E1928:H1928"/>
    <mergeCell ref="B1929:D1929"/>
    <mergeCell ref="E1929:H1929"/>
    <mergeCell ref="B1924:D1924"/>
    <mergeCell ref="E1924:H1924"/>
    <mergeCell ref="B1925:D1925"/>
    <mergeCell ref="E1925:H1925"/>
    <mergeCell ref="B1926:D1926"/>
    <mergeCell ref="E1926:H1926"/>
    <mergeCell ref="B1939:D1939"/>
    <mergeCell ref="E1939:H1939"/>
    <mergeCell ref="B1940:D1940"/>
    <mergeCell ref="E1940:H1940"/>
    <mergeCell ref="B1941:D1941"/>
    <mergeCell ref="E1941:H1941"/>
    <mergeCell ref="B1936:D1936"/>
    <mergeCell ref="E1936:H1936"/>
    <mergeCell ref="B1937:D1937"/>
    <mergeCell ref="E1937:H1937"/>
    <mergeCell ref="B1938:D1938"/>
    <mergeCell ref="E1938:H1938"/>
    <mergeCell ref="B1933:D1933"/>
    <mergeCell ref="E1933:H1933"/>
    <mergeCell ref="B1934:D1934"/>
    <mergeCell ref="E1934:H1934"/>
    <mergeCell ref="B1935:D1935"/>
    <mergeCell ref="E1935:H1935"/>
    <mergeCell ref="B1948:D1948"/>
    <mergeCell ref="E1948:H1948"/>
    <mergeCell ref="B1949:D1949"/>
    <mergeCell ref="E1949:H1949"/>
    <mergeCell ref="B1950:D1950"/>
    <mergeCell ref="E1950:H1950"/>
    <mergeCell ref="B1945:D1945"/>
    <mergeCell ref="E1945:H1945"/>
    <mergeCell ref="B1946:D1946"/>
    <mergeCell ref="E1946:H1946"/>
    <mergeCell ref="B1947:D1947"/>
    <mergeCell ref="E1947:H1947"/>
    <mergeCell ref="B1942:D1942"/>
    <mergeCell ref="E1942:H1942"/>
    <mergeCell ref="B1943:D1943"/>
    <mergeCell ref="E1943:H1943"/>
    <mergeCell ref="B1944:D1944"/>
    <mergeCell ref="E1944:H1944"/>
    <mergeCell ref="B1957:D1957"/>
    <mergeCell ref="E1957:H1957"/>
    <mergeCell ref="B1958:D1958"/>
    <mergeCell ref="E1958:H1958"/>
    <mergeCell ref="B1959:D1959"/>
    <mergeCell ref="E1959:H1959"/>
    <mergeCell ref="B1954:D1954"/>
    <mergeCell ref="E1954:H1954"/>
    <mergeCell ref="B1955:D1955"/>
    <mergeCell ref="E1955:H1955"/>
    <mergeCell ref="B1956:D1956"/>
    <mergeCell ref="E1956:H1956"/>
    <mergeCell ref="B1951:D1951"/>
    <mergeCell ref="E1951:H1951"/>
    <mergeCell ref="B1952:D1952"/>
    <mergeCell ref="E1952:H1952"/>
    <mergeCell ref="B1953:D1953"/>
    <mergeCell ref="E1953:H1953"/>
    <mergeCell ref="B1966:D1966"/>
    <mergeCell ref="E1966:H1966"/>
    <mergeCell ref="B1967:D1967"/>
    <mergeCell ref="E1967:H1967"/>
    <mergeCell ref="B1968:D1968"/>
    <mergeCell ref="E1968:H1968"/>
    <mergeCell ref="B1963:D1963"/>
    <mergeCell ref="E1963:H1963"/>
    <mergeCell ref="B1964:D1964"/>
    <mergeCell ref="E1964:H1964"/>
    <mergeCell ref="B1965:D1965"/>
    <mergeCell ref="E1965:H1965"/>
    <mergeCell ref="B1960:D1960"/>
    <mergeCell ref="E1960:H1960"/>
    <mergeCell ref="B1961:D1961"/>
    <mergeCell ref="E1961:H1961"/>
    <mergeCell ref="B1962:D1962"/>
    <mergeCell ref="E1962:H1962"/>
    <mergeCell ref="B1975:D1975"/>
    <mergeCell ref="E1975:H1975"/>
    <mergeCell ref="B1976:D1976"/>
    <mergeCell ref="E1976:H1976"/>
    <mergeCell ref="B1977:D1977"/>
    <mergeCell ref="E1977:H1977"/>
    <mergeCell ref="B1972:D1972"/>
    <mergeCell ref="E1972:H1972"/>
    <mergeCell ref="B1973:D1973"/>
    <mergeCell ref="E1973:H1973"/>
    <mergeCell ref="B1974:D1974"/>
    <mergeCell ref="E1974:H1974"/>
    <mergeCell ref="B1969:D1969"/>
    <mergeCell ref="E1969:H1969"/>
    <mergeCell ref="B1970:D1970"/>
    <mergeCell ref="E1970:H1970"/>
    <mergeCell ref="B1971:D1971"/>
    <mergeCell ref="E1971:H1971"/>
    <mergeCell ref="B1984:D1984"/>
    <mergeCell ref="E1984:H1984"/>
    <mergeCell ref="B1985:D1985"/>
    <mergeCell ref="E1985:H1985"/>
    <mergeCell ref="B1986:D1986"/>
    <mergeCell ref="E1986:H1986"/>
    <mergeCell ref="B1981:D1981"/>
    <mergeCell ref="E1981:H1981"/>
    <mergeCell ref="B1982:D1982"/>
    <mergeCell ref="E1982:H1982"/>
    <mergeCell ref="B1983:D1983"/>
    <mergeCell ref="E1983:H1983"/>
    <mergeCell ref="B1978:D1978"/>
    <mergeCell ref="E1978:H1978"/>
    <mergeCell ref="B1979:D1979"/>
    <mergeCell ref="E1979:H1979"/>
    <mergeCell ref="B1980:D1980"/>
    <mergeCell ref="E1980:H1980"/>
    <mergeCell ref="B1993:D1993"/>
    <mergeCell ref="E1993:H1993"/>
    <mergeCell ref="B1994:D1994"/>
    <mergeCell ref="E1994:H1994"/>
    <mergeCell ref="B1995:D1995"/>
    <mergeCell ref="E1995:H1995"/>
    <mergeCell ref="B1990:D1990"/>
    <mergeCell ref="E1990:H1990"/>
    <mergeCell ref="B1991:D1991"/>
    <mergeCell ref="E1991:H1991"/>
    <mergeCell ref="B1992:D1992"/>
    <mergeCell ref="E1992:H1992"/>
    <mergeCell ref="B1987:D1987"/>
    <mergeCell ref="E1987:H1987"/>
    <mergeCell ref="B1988:D1988"/>
    <mergeCell ref="E1988:H1988"/>
    <mergeCell ref="B1989:D1989"/>
    <mergeCell ref="E1989:H1989"/>
    <mergeCell ref="B2002:D2002"/>
    <mergeCell ref="E2002:H2002"/>
    <mergeCell ref="B2003:D2003"/>
    <mergeCell ref="E2003:H2003"/>
    <mergeCell ref="B2004:D2004"/>
    <mergeCell ref="E2004:H2004"/>
    <mergeCell ref="B1999:D1999"/>
    <mergeCell ref="E1999:H1999"/>
    <mergeCell ref="B2000:D2000"/>
    <mergeCell ref="E2000:H2000"/>
    <mergeCell ref="B2001:D2001"/>
    <mergeCell ref="E2001:H2001"/>
    <mergeCell ref="B1996:D1996"/>
    <mergeCell ref="E1996:H1996"/>
    <mergeCell ref="B1997:D1997"/>
    <mergeCell ref="E1997:H1997"/>
    <mergeCell ref="B1998:D1998"/>
    <mergeCell ref="E1998:H1998"/>
    <mergeCell ref="B2011:D2011"/>
    <mergeCell ref="E2011:H2011"/>
    <mergeCell ref="B2012:D2012"/>
    <mergeCell ref="E2012:H2012"/>
    <mergeCell ref="B2013:D2013"/>
    <mergeCell ref="E2013:H2013"/>
    <mergeCell ref="B2008:D2008"/>
    <mergeCell ref="E2008:H2008"/>
    <mergeCell ref="B2009:D2009"/>
    <mergeCell ref="E2009:H2009"/>
    <mergeCell ref="B2010:D2010"/>
    <mergeCell ref="E2010:H2010"/>
    <mergeCell ref="B2005:D2005"/>
    <mergeCell ref="E2005:H2005"/>
    <mergeCell ref="B2006:D2006"/>
    <mergeCell ref="E2006:H2006"/>
    <mergeCell ref="B2007:D2007"/>
    <mergeCell ref="E2007:H2007"/>
    <mergeCell ref="B2020:D2020"/>
    <mergeCell ref="E2020:H2020"/>
    <mergeCell ref="B2021:D2021"/>
    <mergeCell ref="E2021:H2021"/>
    <mergeCell ref="B2022:D2022"/>
    <mergeCell ref="E2022:H2022"/>
    <mergeCell ref="B2017:D2017"/>
    <mergeCell ref="E2017:H2017"/>
    <mergeCell ref="B2018:D2018"/>
    <mergeCell ref="E2018:H2018"/>
    <mergeCell ref="B2019:D2019"/>
    <mergeCell ref="E2019:H2019"/>
    <mergeCell ref="B2014:D2014"/>
    <mergeCell ref="E2014:H2014"/>
    <mergeCell ref="B2015:D2015"/>
    <mergeCell ref="E2015:H2015"/>
    <mergeCell ref="B2016:D2016"/>
    <mergeCell ref="E2016:H2016"/>
    <mergeCell ref="B2029:D2029"/>
    <mergeCell ref="E2029:H2029"/>
    <mergeCell ref="B2030:D2030"/>
    <mergeCell ref="E2030:H2030"/>
    <mergeCell ref="B2031:D2031"/>
    <mergeCell ref="E2031:H2031"/>
    <mergeCell ref="B2026:D2026"/>
    <mergeCell ref="E2026:H2026"/>
    <mergeCell ref="B2027:D2027"/>
    <mergeCell ref="E2027:H2027"/>
    <mergeCell ref="B2028:D2028"/>
    <mergeCell ref="E2028:H2028"/>
    <mergeCell ref="B2023:D2023"/>
    <mergeCell ref="E2023:H2023"/>
    <mergeCell ref="B2024:D2024"/>
    <mergeCell ref="E2024:H2024"/>
    <mergeCell ref="B2025:D2025"/>
    <mergeCell ref="E2025:H2025"/>
    <mergeCell ref="B2038:D2038"/>
    <mergeCell ref="E2038:H2038"/>
    <mergeCell ref="B2039:D2039"/>
    <mergeCell ref="E2039:H2039"/>
    <mergeCell ref="B2040:D2040"/>
    <mergeCell ref="E2040:H2040"/>
    <mergeCell ref="B2035:D2035"/>
    <mergeCell ref="E2035:H2035"/>
    <mergeCell ref="B2036:D2036"/>
    <mergeCell ref="E2036:H2036"/>
    <mergeCell ref="B2037:D2037"/>
    <mergeCell ref="E2037:H2037"/>
    <mergeCell ref="B2032:D2032"/>
    <mergeCell ref="E2032:H2032"/>
    <mergeCell ref="B2033:D2033"/>
    <mergeCell ref="E2033:H2033"/>
    <mergeCell ref="B2034:D2034"/>
    <mergeCell ref="E2034:H2034"/>
    <mergeCell ref="B2047:D2047"/>
    <mergeCell ref="E2047:H2047"/>
    <mergeCell ref="B2048:D2048"/>
    <mergeCell ref="E2048:H2048"/>
    <mergeCell ref="B2049:D2049"/>
    <mergeCell ref="E2049:H2049"/>
    <mergeCell ref="B2044:D2044"/>
    <mergeCell ref="E2044:H2044"/>
    <mergeCell ref="B2045:D2045"/>
    <mergeCell ref="E2045:H2045"/>
    <mergeCell ref="B2046:D2046"/>
    <mergeCell ref="E2046:H2046"/>
    <mergeCell ref="B2041:D2041"/>
    <mergeCell ref="E2041:H2041"/>
    <mergeCell ref="B2042:D2042"/>
    <mergeCell ref="E2042:H2042"/>
    <mergeCell ref="B2043:D2043"/>
    <mergeCell ref="E2043:H2043"/>
    <mergeCell ref="B2056:D2056"/>
    <mergeCell ref="E2056:H2056"/>
    <mergeCell ref="B2057:D2057"/>
    <mergeCell ref="E2057:H2057"/>
    <mergeCell ref="B2058:D2058"/>
    <mergeCell ref="E2058:H2058"/>
    <mergeCell ref="B2053:D2053"/>
    <mergeCell ref="E2053:H2053"/>
    <mergeCell ref="B2054:D2054"/>
    <mergeCell ref="E2054:H2054"/>
    <mergeCell ref="B2055:D2055"/>
    <mergeCell ref="E2055:H2055"/>
    <mergeCell ref="B2050:D2050"/>
    <mergeCell ref="E2050:H2050"/>
    <mergeCell ref="B2051:D2051"/>
    <mergeCell ref="E2051:H2051"/>
    <mergeCell ref="B2052:D2052"/>
    <mergeCell ref="E2052:H2052"/>
    <mergeCell ref="B2065:D2065"/>
    <mergeCell ref="E2065:H2065"/>
    <mergeCell ref="B2066:D2066"/>
    <mergeCell ref="E2066:H2066"/>
    <mergeCell ref="B2067:D2067"/>
    <mergeCell ref="E2067:H2067"/>
    <mergeCell ref="B2062:D2062"/>
    <mergeCell ref="E2062:H2062"/>
    <mergeCell ref="B2063:D2063"/>
    <mergeCell ref="E2063:H2063"/>
    <mergeCell ref="B2064:D2064"/>
    <mergeCell ref="E2064:H2064"/>
    <mergeCell ref="B2059:D2059"/>
    <mergeCell ref="E2059:H2059"/>
    <mergeCell ref="B2060:D2060"/>
    <mergeCell ref="E2060:H2060"/>
    <mergeCell ref="B2061:D2061"/>
    <mergeCell ref="E2061:H2061"/>
    <mergeCell ref="B2074:D2074"/>
    <mergeCell ref="E2074:H2074"/>
    <mergeCell ref="B2075:D2075"/>
    <mergeCell ref="E2075:H2075"/>
    <mergeCell ref="B2076:D2076"/>
    <mergeCell ref="E2076:H2076"/>
    <mergeCell ref="B2071:D2071"/>
    <mergeCell ref="E2071:H2071"/>
    <mergeCell ref="B2072:D2072"/>
    <mergeCell ref="E2072:H2072"/>
    <mergeCell ref="B2073:D2073"/>
    <mergeCell ref="E2073:H2073"/>
    <mergeCell ref="B2068:D2068"/>
    <mergeCell ref="E2068:H2068"/>
    <mergeCell ref="B2069:D2069"/>
    <mergeCell ref="E2069:H2069"/>
    <mergeCell ref="B2070:D2070"/>
    <mergeCell ref="E2070:H2070"/>
    <mergeCell ref="B2083:D2083"/>
    <mergeCell ref="E2083:H2083"/>
    <mergeCell ref="B2084:D2084"/>
    <mergeCell ref="E2084:H2084"/>
    <mergeCell ref="B2085:D2085"/>
    <mergeCell ref="E2085:H2085"/>
    <mergeCell ref="B2080:D2080"/>
    <mergeCell ref="E2080:H2080"/>
    <mergeCell ref="B2081:D2081"/>
    <mergeCell ref="E2081:H2081"/>
    <mergeCell ref="B2082:D2082"/>
    <mergeCell ref="E2082:H2082"/>
    <mergeCell ref="B2077:D2077"/>
    <mergeCell ref="E2077:H2077"/>
    <mergeCell ref="B2078:D2078"/>
    <mergeCell ref="E2078:H2078"/>
    <mergeCell ref="B2079:D2079"/>
    <mergeCell ref="E2079:H2079"/>
    <mergeCell ref="B2092:D2092"/>
    <mergeCell ref="E2092:H2092"/>
    <mergeCell ref="B2093:D2093"/>
    <mergeCell ref="E2093:H2093"/>
    <mergeCell ref="B2094:D2094"/>
    <mergeCell ref="E2094:H2094"/>
    <mergeCell ref="B2089:D2089"/>
    <mergeCell ref="E2089:H2089"/>
    <mergeCell ref="B2090:D2090"/>
    <mergeCell ref="E2090:H2090"/>
    <mergeCell ref="B2091:D2091"/>
    <mergeCell ref="E2091:H2091"/>
    <mergeCell ref="B2086:D2086"/>
    <mergeCell ref="E2086:H2086"/>
    <mergeCell ref="B2087:D2087"/>
    <mergeCell ref="E2087:H2087"/>
    <mergeCell ref="B2088:D2088"/>
    <mergeCell ref="E2088:H2088"/>
    <mergeCell ref="B2101:D2101"/>
    <mergeCell ref="E2101:H2101"/>
    <mergeCell ref="B2102:D2102"/>
    <mergeCell ref="E2102:H2102"/>
    <mergeCell ref="B2103:D2103"/>
    <mergeCell ref="E2103:H2103"/>
    <mergeCell ref="B2098:D2098"/>
    <mergeCell ref="E2098:H2098"/>
    <mergeCell ref="B2099:D2099"/>
    <mergeCell ref="E2099:H2099"/>
    <mergeCell ref="B2100:D2100"/>
    <mergeCell ref="E2100:H2100"/>
    <mergeCell ref="B2095:D2095"/>
    <mergeCell ref="E2095:H2095"/>
    <mergeCell ref="B2096:D2096"/>
    <mergeCell ref="E2096:H2096"/>
    <mergeCell ref="B2097:D2097"/>
    <mergeCell ref="E2097:H2097"/>
    <mergeCell ref="B2110:D2110"/>
    <mergeCell ref="E2110:H2110"/>
    <mergeCell ref="B2111:D2111"/>
    <mergeCell ref="E2111:H2111"/>
    <mergeCell ref="B2112:D2112"/>
    <mergeCell ref="E2112:H2112"/>
    <mergeCell ref="B2107:D2107"/>
    <mergeCell ref="E2107:H2107"/>
    <mergeCell ref="B2108:D2108"/>
    <mergeCell ref="E2108:H2108"/>
    <mergeCell ref="B2109:D2109"/>
    <mergeCell ref="E2109:H2109"/>
    <mergeCell ref="B2104:D2104"/>
    <mergeCell ref="E2104:H2104"/>
    <mergeCell ref="B2105:D2105"/>
    <mergeCell ref="E2105:H2105"/>
    <mergeCell ref="B2106:D2106"/>
    <mergeCell ref="E2106:H2106"/>
    <mergeCell ref="B2119:D2119"/>
    <mergeCell ref="E2119:H2119"/>
    <mergeCell ref="B2120:D2120"/>
    <mergeCell ref="E2120:H2120"/>
    <mergeCell ref="B2121:D2121"/>
    <mergeCell ref="E2121:H2121"/>
    <mergeCell ref="B2116:D2116"/>
    <mergeCell ref="E2116:H2116"/>
    <mergeCell ref="B2117:D2117"/>
    <mergeCell ref="E2117:H2117"/>
    <mergeCell ref="B2118:D2118"/>
    <mergeCell ref="E2118:H2118"/>
    <mergeCell ref="B2113:D2113"/>
    <mergeCell ref="E2113:H2113"/>
    <mergeCell ref="B2114:D2114"/>
    <mergeCell ref="E2114:H2114"/>
    <mergeCell ref="B2115:D2115"/>
    <mergeCell ref="E2115:H2115"/>
    <mergeCell ref="B2128:D2128"/>
    <mergeCell ref="E2128:H2128"/>
    <mergeCell ref="B2129:D2129"/>
    <mergeCell ref="E2129:H2129"/>
    <mergeCell ref="B2130:D2130"/>
    <mergeCell ref="E2130:H2130"/>
    <mergeCell ref="B2125:D2125"/>
    <mergeCell ref="E2125:H2125"/>
    <mergeCell ref="B2126:D2126"/>
    <mergeCell ref="E2126:H2126"/>
    <mergeCell ref="B2127:D2127"/>
    <mergeCell ref="E2127:H2127"/>
    <mergeCell ref="B2122:D2122"/>
    <mergeCell ref="E2122:H2122"/>
    <mergeCell ref="B2123:D2123"/>
    <mergeCell ref="E2123:H2123"/>
    <mergeCell ref="B2124:D2124"/>
    <mergeCell ref="E2124:H2124"/>
    <mergeCell ref="B2137:D2137"/>
    <mergeCell ref="E2137:H2137"/>
    <mergeCell ref="B2138:D2138"/>
    <mergeCell ref="E2138:H2138"/>
    <mergeCell ref="B2139:D2139"/>
    <mergeCell ref="E2139:H2139"/>
    <mergeCell ref="B2134:D2134"/>
    <mergeCell ref="E2134:H2134"/>
    <mergeCell ref="B2135:D2135"/>
    <mergeCell ref="E2135:H2135"/>
    <mergeCell ref="B2136:D2136"/>
    <mergeCell ref="E2136:H2136"/>
    <mergeCell ref="B2131:D2131"/>
    <mergeCell ref="E2131:H2131"/>
    <mergeCell ref="B2132:D2132"/>
    <mergeCell ref="E2132:H2132"/>
    <mergeCell ref="B2133:D2133"/>
    <mergeCell ref="E2133:H2133"/>
    <mergeCell ref="B2146:D2146"/>
    <mergeCell ref="E2146:H2146"/>
    <mergeCell ref="B2147:D2147"/>
    <mergeCell ref="E2147:H2147"/>
    <mergeCell ref="B2148:D2148"/>
    <mergeCell ref="E2148:H2148"/>
    <mergeCell ref="B2143:D2143"/>
    <mergeCell ref="E2143:H2143"/>
    <mergeCell ref="B2144:D2144"/>
    <mergeCell ref="E2144:H2144"/>
    <mergeCell ref="B2145:D2145"/>
    <mergeCell ref="E2145:H2145"/>
    <mergeCell ref="B2140:D2140"/>
    <mergeCell ref="E2140:H2140"/>
    <mergeCell ref="B2141:D2141"/>
    <mergeCell ref="E2141:H2141"/>
    <mergeCell ref="B2142:D2142"/>
    <mergeCell ref="E2142:H2142"/>
    <mergeCell ref="B2155:D2155"/>
    <mergeCell ref="E2155:H2155"/>
    <mergeCell ref="B2156:D2156"/>
    <mergeCell ref="E2156:H2156"/>
    <mergeCell ref="B2157:D2157"/>
    <mergeCell ref="E2157:H2157"/>
    <mergeCell ref="B2152:D2152"/>
    <mergeCell ref="E2152:H2152"/>
    <mergeCell ref="B2153:D2153"/>
    <mergeCell ref="E2153:H2153"/>
    <mergeCell ref="B2154:D2154"/>
    <mergeCell ref="E2154:H2154"/>
    <mergeCell ref="B2149:D2149"/>
    <mergeCell ref="E2149:H2149"/>
    <mergeCell ref="B2150:D2150"/>
    <mergeCell ref="E2150:H2150"/>
    <mergeCell ref="B2151:D2151"/>
    <mergeCell ref="E2151:H2151"/>
    <mergeCell ref="B2164:D2164"/>
    <mergeCell ref="E2164:H2164"/>
    <mergeCell ref="B2165:D2165"/>
    <mergeCell ref="E2165:H2165"/>
    <mergeCell ref="B2166:D2166"/>
    <mergeCell ref="E2166:H2166"/>
    <mergeCell ref="B2161:D2161"/>
    <mergeCell ref="E2161:H2161"/>
    <mergeCell ref="B2162:D2162"/>
    <mergeCell ref="E2162:H2162"/>
    <mergeCell ref="B2163:D2163"/>
    <mergeCell ref="E2163:H2163"/>
    <mergeCell ref="B2158:D2158"/>
    <mergeCell ref="E2158:H2158"/>
    <mergeCell ref="B2159:D2159"/>
    <mergeCell ref="E2159:H2159"/>
    <mergeCell ref="B2160:D2160"/>
    <mergeCell ref="E2160:H2160"/>
    <mergeCell ref="B2173:D2173"/>
    <mergeCell ref="E2173:H2173"/>
    <mergeCell ref="B2174:D2174"/>
    <mergeCell ref="E2174:H2174"/>
    <mergeCell ref="B2175:D2175"/>
    <mergeCell ref="E2175:H2175"/>
    <mergeCell ref="B2170:D2170"/>
    <mergeCell ref="E2170:H2170"/>
    <mergeCell ref="B2171:D2171"/>
    <mergeCell ref="E2171:H2171"/>
    <mergeCell ref="B2172:D2172"/>
    <mergeCell ref="E2172:H2172"/>
    <mergeCell ref="B2167:D2167"/>
    <mergeCell ref="E2167:H2167"/>
    <mergeCell ref="B2168:D2168"/>
    <mergeCell ref="E2168:H2168"/>
    <mergeCell ref="B2169:D2169"/>
    <mergeCell ref="E2169:H2169"/>
    <mergeCell ref="B2182:D2182"/>
    <mergeCell ref="E2182:H2182"/>
    <mergeCell ref="B2183:D2183"/>
    <mergeCell ref="E2183:H2183"/>
    <mergeCell ref="B2184:D2184"/>
    <mergeCell ref="E2184:H2184"/>
    <mergeCell ref="B2179:D2179"/>
    <mergeCell ref="E2179:H2179"/>
    <mergeCell ref="B2180:D2180"/>
    <mergeCell ref="E2180:H2180"/>
    <mergeCell ref="B2181:D2181"/>
    <mergeCell ref="E2181:H2181"/>
    <mergeCell ref="B2176:D2176"/>
    <mergeCell ref="E2176:H2176"/>
    <mergeCell ref="B2177:D2177"/>
    <mergeCell ref="E2177:H2177"/>
    <mergeCell ref="B2178:D2178"/>
    <mergeCell ref="E2178:H2178"/>
    <mergeCell ref="B2191:D2191"/>
    <mergeCell ref="E2191:H2191"/>
    <mergeCell ref="B2192:D2192"/>
    <mergeCell ref="E2192:H2192"/>
    <mergeCell ref="B2193:D2193"/>
    <mergeCell ref="E2193:H2193"/>
    <mergeCell ref="B2188:D2188"/>
    <mergeCell ref="E2188:H2188"/>
    <mergeCell ref="B2189:D2189"/>
    <mergeCell ref="E2189:H2189"/>
    <mergeCell ref="B2190:D2190"/>
    <mergeCell ref="E2190:H2190"/>
    <mergeCell ref="B2185:D2185"/>
    <mergeCell ref="E2185:H2185"/>
    <mergeCell ref="B2186:D2186"/>
    <mergeCell ref="E2186:H2186"/>
    <mergeCell ref="B2187:D2187"/>
    <mergeCell ref="E2187:H2187"/>
    <mergeCell ref="B2200:D2200"/>
    <mergeCell ref="E2200:H2200"/>
    <mergeCell ref="B2201:D2201"/>
    <mergeCell ref="E2201:H2201"/>
    <mergeCell ref="B2202:D2202"/>
    <mergeCell ref="E2202:H2202"/>
    <mergeCell ref="B2197:D2197"/>
    <mergeCell ref="E2197:H2197"/>
    <mergeCell ref="B2198:D2198"/>
    <mergeCell ref="E2198:H2198"/>
    <mergeCell ref="B2199:D2199"/>
    <mergeCell ref="E2199:H2199"/>
    <mergeCell ref="B2194:D2194"/>
    <mergeCell ref="E2194:H2194"/>
    <mergeCell ref="B2195:D2195"/>
    <mergeCell ref="E2195:H2195"/>
    <mergeCell ref="B2196:D2196"/>
    <mergeCell ref="E2196:H2196"/>
    <mergeCell ref="B2209:D2209"/>
    <mergeCell ref="E2209:H2209"/>
    <mergeCell ref="B2210:D2210"/>
    <mergeCell ref="E2210:H2210"/>
    <mergeCell ref="B2211:D2211"/>
    <mergeCell ref="E2211:H2211"/>
    <mergeCell ref="B2206:D2206"/>
    <mergeCell ref="E2206:H2206"/>
    <mergeCell ref="B2207:D2207"/>
    <mergeCell ref="E2207:H2207"/>
    <mergeCell ref="B2208:D2208"/>
    <mergeCell ref="E2208:H2208"/>
    <mergeCell ref="B2203:D2203"/>
    <mergeCell ref="E2203:H2203"/>
    <mergeCell ref="B2204:D2204"/>
    <mergeCell ref="E2204:H2204"/>
    <mergeCell ref="B2205:D2205"/>
    <mergeCell ref="E2205:H2205"/>
    <mergeCell ref="B2218:D2218"/>
    <mergeCell ref="E2218:H2218"/>
    <mergeCell ref="B2219:D2219"/>
    <mergeCell ref="E2219:H2219"/>
    <mergeCell ref="B2220:D2220"/>
    <mergeCell ref="E2220:H2220"/>
    <mergeCell ref="B2215:D2215"/>
    <mergeCell ref="E2215:H2215"/>
    <mergeCell ref="B2216:D2216"/>
    <mergeCell ref="E2216:H2216"/>
    <mergeCell ref="B2217:D2217"/>
    <mergeCell ref="E2217:H2217"/>
    <mergeCell ref="B2212:D2212"/>
    <mergeCell ref="E2212:H2212"/>
    <mergeCell ref="B2213:D2213"/>
    <mergeCell ref="E2213:H2213"/>
    <mergeCell ref="B2214:D2214"/>
    <mergeCell ref="E2214:H2214"/>
    <mergeCell ref="B2227:D2227"/>
    <mergeCell ref="E2227:H2227"/>
    <mergeCell ref="B2228:D2228"/>
    <mergeCell ref="E2228:H2228"/>
    <mergeCell ref="B2229:D2229"/>
    <mergeCell ref="E2229:H2229"/>
    <mergeCell ref="B2224:D2224"/>
    <mergeCell ref="E2224:H2224"/>
    <mergeCell ref="B2225:D2225"/>
    <mergeCell ref="E2225:H2225"/>
    <mergeCell ref="B2226:D2226"/>
    <mergeCell ref="E2226:H2226"/>
    <mergeCell ref="B2221:D2221"/>
    <mergeCell ref="E2221:H2221"/>
    <mergeCell ref="B2222:D2222"/>
    <mergeCell ref="E2222:H2222"/>
    <mergeCell ref="B2223:D2223"/>
    <mergeCell ref="E2223:H2223"/>
    <mergeCell ref="B2236:D2236"/>
    <mergeCell ref="E2236:H2236"/>
    <mergeCell ref="B2237:D2237"/>
    <mergeCell ref="E2237:H2237"/>
    <mergeCell ref="B2238:D2238"/>
    <mergeCell ref="E2238:H2238"/>
    <mergeCell ref="B2233:D2233"/>
    <mergeCell ref="E2233:H2233"/>
    <mergeCell ref="B2234:D2234"/>
    <mergeCell ref="E2234:H2234"/>
    <mergeCell ref="B2235:D2235"/>
    <mergeCell ref="E2235:H2235"/>
    <mergeCell ref="B2230:D2230"/>
    <mergeCell ref="E2230:H2230"/>
    <mergeCell ref="B2231:D2231"/>
    <mergeCell ref="E2231:H2231"/>
    <mergeCell ref="B2232:D2232"/>
    <mergeCell ref="E2232:H2232"/>
    <mergeCell ref="B2245:D2245"/>
    <mergeCell ref="E2245:H2245"/>
    <mergeCell ref="B2246:D2246"/>
    <mergeCell ref="E2246:H2246"/>
    <mergeCell ref="B2247:D2247"/>
    <mergeCell ref="E2247:H2247"/>
    <mergeCell ref="B2242:D2242"/>
    <mergeCell ref="E2242:H2242"/>
    <mergeCell ref="B2243:D2243"/>
    <mergeCell ref="E2243:H2243"/>
    <mergeCell ref="B2244:D2244"/>
    <mergeCell ref="E2244:H2244"/>
    <mergeCell ref="B2239:D2239"/>
    <mergeCell ref="E2239:H2239"/>
    <mergeCell ref="B2240:D2240"/>
    <mergeCell ref="E2240:H2240"/>
    <mergeCell ref="B2241:D2241"/>
    <mergeCell ref="E2241:H2241"/>
    <mergeCell ref="B2254:D2254"/>
    <mergeCell ref="E2254:H2254"/>
    <mergeCell ref="B2255:D2255"/>
    <mergeCell ref="E2255:H2255"/>
    <mergeCell ref="B2256:D2256"/>
    <mergeCell ref="E2256:H2256"/>
    <mergeCell ref="B2251:D2251"/>
    <mergeCell ref="E2251:H2251"/>
    <mergeCell ref="B2252:D2252"/>
    <mergeCell ref="E2252:H2252"/>
    <mergeCell ref="B2253:D2253"/>
    <mergeCell ref="E2253:H2253"/>
    <mergeCell ref="B2248:D2248"/>
    <mergeCell ref="E2248:H2248"/>
    <mergeCell ref="B2249:D2249"/>
    <mergeCell ref="E2249:H2249"/>
    <mergeCell ref="B2250:D2250"/>
    <mergeCell ref="E2250:H2250"/>
    <mergeCell ref="B2263:D2263"/>
    <mergeCell ref="E2263:H2263"/>
    <mergeCell ref="B2264:D2264"/>
    <mergeCell ref="E2264:H2264"/>
    <mergeCell ref="B2265:D2265"/>
    <mergeCell ref="E2265:H2265"/>
    <mergeCell ref="B2260:D2260"/>
    <mergeCell ref="E2260:H2260"/>
    <mergeCell ref="B2261:D2261"/>
    <mergeCell ref="E2261:H2261"/>
    <mergeCell ref="B2262:D2262"/>
    <mergeCell ref="E2262:H2262"/>
    <mergeCell ref="B2257:D2257"/>
    <mergeCell ref="E2257:H2257"/>
    <mergeCell ref="B2258:D2258"/>
    <mergeCell ref="E2258:H2258"/>
    <mergeCell ref="B2259:D2259"/>
    <mergeCell ref="E2259:H2259"/>
    <mergeCell ref="B2272:D2272"/>
    <mergeCell ref="E2272:H2272"/>
    <mergeCell ref="B2273:D2273"/>
    <mergeCell ref="E2273:H2273"/>
    <mergeCell ref="B2274:D2274"/>
    <mergeCell ref="E2274:H2274"/>
    <mergeCell ref="B2269:D2269"/>
    <mergeCell ref="E2269:H2269"/>
    <mergeCell ref="B2270:D2270"/>
    <mergeCell ref="E2270:H2270"/>
    <mergeCell ref="B2271:D2271"/>
    <mergeCell ref="E2271:H2271"/>
    <mergeCell ref="B2266:D2266"/>
    <mergeCell ref="E2266:H2266"/>
    <mergeCell ref="B2267:D2267"/>
    <mergeCell ref="E2267:H2267"/>
    <mergeCell ref="B2268:D2268"/>
    <mergeCell ref="E2268:H2268"/>
    <mergeCell ref="B2281:D2281"/>
    <mergeCell ref="E2281:H2281"/>
    <mergeCell ref="B2282:D2282"/>
    <mergeCell ref="E2282:H2282"/>
    <mergeCell ref="B2283:D2283"/>
    <mergeCell ref="E2283:H2283"/>
    <mergeCell ref="B2278:D2278"/>
    <mergeCell ref="E2278:H2278"/>
    <mergeCell ref="B2279:D2279"/>
    <mergeCell ref="E2279:H2279"/>
    <mergeCell ref="B2280:D2280"/>
    <mergeCell ref="E2280:H2280"/>
    <mergeCell ref="B2275:D2275"/>
    <mergeCell ref="E2275:H2275"/>
    <mergeCell ref="B2276:D2276"/>
    <mergeCell ref="E2276:H2276"/>
    <mergeCell ref="B2277:D2277"/>
    <mergeCell ref="E2277:H2277"/>
    <mergeCell ref="B2290:D2290"/>
    <mergeCell ref="E2290:H2290"/>
    <mergeCell ref="B2291:D2291"/>
    <mergeCell ref="E2291:H2291"/>
    <mergeCell ref="B2292:D2292"/>
    <mergeCell ref="E2292:H2292"/>
    <mergeCell ref="B2287:D2287"/>
    <mergeCell ref="E2287:H2287"/>
    <mergeCell ref="B2288:D2288"/>
    <mergeCell ref="E2288:H2288"/>
    <mergeCell ref="B2289:D2289"/>
    <mergeCell ref="E2289:H2289"/>
    <mergeCell ref="B2284:D2284"/>
    <mergeCell ref="E2284:H2284"/>
    <mergeCell ref="B2285:D2285"/>
    <mergeCell ref="E2285:H2285"/>
    <mergeCell ref="B2286:D2286"/>
    <mergeCell ref="E2286:H2286"/>
    <mergeCell ref="B2299:D2299"/>
    <mergeCell ref="E2299:H2299"/>
    <mergeCell ref="B2300:D2300"/>
    <mergeCell ref="E2300:H2300"/>
    <mergeCell ref="B2301:D2301"/>
    <mergeCell ref="E2301:H2301"/>
    <mergeCell ref="B2296:D2296"/>
    <mergeCell ref="E2296:H2296"/>
    <mergeCell ref="B2297:D2297"/>
    <mergeCell ref="E2297:H2297"/>
    <mergeCell ref="B2298:D2298"/>
    <mergeCell ref="E2298:H2298"/>
    <mergeCell ref="B2293:D2293"/>
    <mergeCell ref="E2293:H2293"/>
    <mergeCell ref="B2294:D2294"/>
    <mergeCell ref="E2294:H2294"/>
    <mergeCell ref="B2295:D2295"/>
    <mergeCell ref="E2295:H2295"/>
    <mergeCell ref="B2308:D2308"/>
    <mergeCell ref="E2308:H2308"/>
    <mergeCell ref="B2309:D2309"/>
    <mergeCell ref="E2309:H2309"/>
    <mergeCell ref="B2310:D2310"/>
    <mergeCell ref="E2310:H2310"/>
    <mergeCell ref="B2305:D2305"/>
    <mergeCell ref="E2305:H2305"/>
    <mergeCell ref="B2306:D2306"/>
    <mergeCell ref="E2306:H2306"/>
    <mergeCell ref="B2307:D2307"/>
    <mergeCell ref="E2307:H2307"/>
    <mergeCell ref="B2302:D2302"/>
    <mergeCell ref="E2302:H2302"/>
    <mergeCell ref="B2303:D2303"/>
    <mergeCell ref="E2303:H2303"/>
    <mergeCell ref="B2304:D2304"/>
    <mergeCell ref="E2304:H2304"/>
    <mergeCell ref="B2317:D2317"/>
    <mergeCell ref="E2317:H2317"/>
    <mergeCell ref="B2318:D2318"/>
    <mergeCell ref="E2318:H2318"/>
    <mergeCell ref="B2319:D2319"/>
    <mergeCell ref="E2319:H2319"/>
    <mergeCell ref="B2314:D2314"/>
    <mergeCell ref="E2314:H2314"/>
    <mergeCell ref="B2315:D2315"/>
    <mergeCell ref="E2315:H2315"/>
    <mergeCell ref="B2316:D2316"/>
    <mergeCell ref="E2316:H2316"/>
    <mergeCell ref="B2311:D2311"/>
    <mergeCell ref="E2311:H2311"/>
    <mergeCell ref="B2312:D2312"/>
    <mergeCell ref="E2312:H2312"/>
    <mergeCell ref="B2313:D2313"/>
    <mergeCell ref="E2313:H2313"/>
    <mergeCell ref="B2326:D2326"/>
    <mergeCell ref="E2326:H2326"/>
    <mergeCell ref="B2327:D2327"/>
    <mergeCell ref="E2327:H2327"/>
    <mergeCell ref="B2328:D2328"/>
    <mergeCell ref="E2328:H2328"/>
    <mergeCell ref="B2323:D2323"/>
    <mergeCell ref="E2323:H2323"/>
    <mergeCell ref="B2324:D2324"/>
    <mergeCell ref="E2324:H2324"/>
    <mergeCell ref="B2325:D2325"/>
    <mergeCell ref="E2325:H2325"/>
    <mergeCell ref="B2320:D2320"/>
    <mergeCell ref="E2320:H2320"/>
    <mergeCell ref="B2321:D2321"/>
    <mergeCell ref="E2321:H2321"/>
    <mergeCell ref="B2322:D2322"/>
    <mergeCell ref="E2322:H2322"/>
    <mergeCell ref="B2335:D2335"/>
    <mergeCell ref="E2335:H2335"/>
    <mergeCell ref="B2336:D2336"/>
    <mergeCell ref="E2336:H2336"/>
    <mergeCell ref="B2337:D2337"/>
    <mergeCell ref="E2337:H2337"/>
    <mergeCell ref="B2332:D2332"/>
    <mergeCell ref="E2332:H2332"/>
    <mergeCell ref="B2333:D2333"/>
    <mergeCell ref="E2333:H2333"/>
    <mergeCell ref="B2334:D2334"/>
    <mergeCell ref="E2334:H2334"/>
    <mergeCell ref="B2329:D2329"/>
    <mergeCell ref="E2329:H2329"/>
    <mergeCell ref="B2330:D2330"/>
    <mergeCell ref="E2330:H2330"/>
    <mergeCell ref="B2331:D2331"/>
    <mergeCell ref="E2331:H2331"/>
    <mergeCell ref="B2344:D2344"/>
    <mergeCell ref="E2344:H2344"/>
    <mergeCell ref="B2345:D2345"/>
    <mergeCell ref="E2345:H2345"/>
    <mergeCell ref="B2346:D2346"/>
    <mergeCell ref="E2346:H2346"/>
    <mergeCell ref="B2341:D2341"/>
    <mergeCell ref="E2341:H2341"/>
    <mergeCell ref="B2342:D2342"/>
    <mergeCell ref="E2342:H2342"/>
    <mergeCell ref="B2343:D2343"/>
    <mergeCell ref="E2343:H2343"/>
    <mergeCell ref="B2338:D2338"/>
    <mergeCell ref="E2338:H2338"/>
    <mergeCell ref="B2339:D2339"/>
    <mergeCell ref="E2339:H2339"/>
    <mergeCell ref="B2340:D2340"/>
    <mergeCell ref="E2340:H2340"/>
    <mergeCell ref="B2353:D2353"/>
    <mergeCell ref="E2353:H2353"/>
    <mergeCell ref="B2354:D2354"/>
    <mergeCell ref="E2354:H2354"/>
    <mergeCell ref="B2355:D2355"/>
    <mergeCell ref="E2355:H2355"/>
    <mergeCell ref="B2350:D2350"/>
    <mergeCell ref="E2350:H2350"/>
    <mergeCell ref="B2351:D2351"/>
    <mergeCell ref="E2351:H2351"/>
    <mergeCell ref="B2352:D2352"/>
    <mergeCell ref="E2352:H2352"/>
    <mergeCell ref="B2347:D2347"/>
    <mergeCell ref="E2347:H2347"/>
    <mergeCell ref="B2348:D2348"/>
    <mergeCell ref="E2348:H2348"/>
    <mergeCell ref="B2349:D2349"/>
    <mergeCell ref="E2349:H2349"/>
    <mergeCell ref="B2362:D2362"/>
    <mergeCell ref="E2362:H2362"/>
    <mergeCell ref="B2363:D2363"/>
    <mergeCell ref="E2363:H2363"/>
    <mergeCell ref="B2364:D2364"/>
    <mergeCell ref="E2364:H2364"/>
    <mergeCell ref="B2359:D2359"/>
    <mergeCell ref="E2359:H2359"/>
    <mergeCell ref="B2360:D2360"/>
    <mergeCell ref="E2360:H2360"/>
    <mergeCell ref="B2361:D2361"/>
    <mergeCell ref="E2361:H2361"/>
    <mergeCell ref="B2356:D2356"/>
    <mergeCell ref="E2356:H2356"/>
    <mergeCell ref="B2357:D2357"/>
    <mergeCell ref="E2357:H2357"/>
    <mergeCell ref="B2358:D2358"/>
    <mergeCell ref="E2358:H2358"/>
    <mergeCell ref="B2371:D2371"/>
    <mergeCell ref="E2371:H2371"/>
    <mergeCell ref="B2372:D2372"/>
    <mergeCell ref="E2372:H2372"/>
    <mergeCell ref="B2373:D2373"/>
    <mergeCell ref="E2373:H2373"/>
    <mergeCell ref="B2368:D2368"/>
    <mergeCell ref="E2368:H2368"/>
    <mergeCell ref="B2369:D2369"/>
    <mergeCell ref="E2369:H2369"/>
    <mergeCell ref="B2370:D2370"/>
    <mergeCell ref="E2370:H2370"/>
    <mergeCell ref="B2365:D2365"/>
    <mergeCell ref="E2365:H2365"/>
    <mergeCell ref="B2366:D2366"/>
    <mergeCell ref="E2366:H2366"/>
    <mergeCell ref="B2367:D2367"/>
    <mergeCell ref="E2367:H2367"/>
    <mergeCell ref="B2380:D2380"/>
    <mergeCell ref="E2380:H2380"/>
    <mergeCell ref="B2381:D2381"/>
    <mergeCell ref="E2381:H2381"/>
    <mergeCell ref="B2382:D2382"/>
    <mergeCell ref="E2382:H2382"/>
    <mergeCell ref="B2377:D2377"/>
    <mergeCell ref="E2377:H2377"/>
    <mergeCell ref="B2378:D2378"/>
    <mergeCell ref="E2378:H2378"/>
    <mergeCell ref="B2379:D2379"/>
    <mergeCell ref="E2379:H2379"/>
    <mergeCell ref="B2374:D2374"/>
    <mergeCell ref="E2374:H2374"/>
    <mergeCell ref="B2375:D2375"/>
    <mergeCell ref="E2375:H2375"/>
    <mergeCell ref="B2376:D2376"/>
    <mergeCell ref="E2376:H2376"/>
    <mergeCell ref="B2389:D2389"/>
    <mergeCell ref="E2389:H2389"/>
    <mergeCell ref="B2390:D2390"/>
    <mergeCell ref="E2390:H2390"/>
    <mergeCell ref="B2391:D2391"/>
    <mergeCell ref="E2391:H2391"/>
    <mergeCell ref="B2386:D2386"/>
    <mergeCell ref="E2386:H2386"/>
    <mergeCell ref="B2387:D2387"/>
    <mergeCell ref="E2387:H2387"/>
    <mergeCell ref="B2388:D2388"/>
    <mergeCell ref="E2388:H2388"/>
    <mergeCell ref="B2383:D2383"/>
    <mergeCell ref="E2383:H2383"/>
    <mergeCell ref="B2384:D2384"/>
    <mergeCell ref="E2384:H2384"/>
    <mergeCell ref="B2385:D2385"/>
    <mergeCell ref="E2385:H2385"/>
    <mergeCell ref="B2398:D2398"/>
    <mergeCell ref="E2398:H2398"/>
    <mergeCell ref="B2399:D2399"/>
    <mergeCell ref="E2399:H2399"/>
    <mergeCell ref="B2400:D2400"/>
    <mergeCell ref="E2400:H2400"/>
    <mergeCell ref="B2395:D2395"/>
    <mergeCell ref="E2395:H2395"/>
    <mergeCell ref="B2396:D2396"/>
    <mergeCell ref="E2396:H2396"/>
    <mergeCell ref="B2397:D2397"/>
    <mergeCell ref="E2397:H2397"/>
    <mergeCell ref="B2392:D2392"/>
    <mergeCell ref="E2392:H2392"/>
    <mergeCell ref="B2393:D2393"/>
    <mergeCell ref="E2393:H2393"/>
    <mergeCell ref="B2394:D2394"/>
    <mergeCell ref="E2394:H2394"/>
    <mergeCell ref="B2407:D2407"/>
    <mergeCell ref="E2407:H2407"/>
    <mergeCell ref="B2408:D2408"/>
    <mergeCell ref="E2408:H2408"/>
    <mergeCell ref="B2409:D2409"/>
    <mergeCell ref="E2409:H2409"/>
    <mergeCell ref="B2404:D2404"/>
    <mergeCell ref="E2404:H2404"/>
    <mergeCell ref="B2405:D2405"/>
    <mergeCell ref="E2405:H2405"/>
    <mergeCell ref="B2406:D2406"/>
    <mergeCell ref="E2406:H2406"/>
    <mergeCell ref="B2401:D2401"/>
    <mergeCell ref="E2401:H2401"/>
    <mergeCell ref="B2402:D2402"/>
    <mergeCell ref="E2402:H2402"/>
    <mergeCell ref="B2403:D2403"/>
    <mergeCell ref="E2403:H2403"/>
    <mergeCell ref="B2416:D2416"/>
    <mergeCell ref="E2416:H2416"/>
    <mergeCell ref="B2417:D2417"/>
    <mergeCell ref="E2417:H2417"/>
    <mergeCell ref="B2418:D2418"/>
    <mergeCell ref="E2418:H2418"/>
    <mergeCell ref="B2413:D2413"/>
    <mergeCell ref="E2413:H2413"/>
    <mergeCell ref="B2414:D2414"/>
    <mergeCell ref="E2414:H2414"/>
    <mergeCell ref="B2415:D2415"/>
    <mergeCell ref="E2415:H2415"/>
    <mergeCell ref="B2410:D2410"/>
    <mergeCell ref="E2410:H2410"/>
    <mergeCell ref="B2411:D2411"/>
    <mergeCell ref="E2411:H2411"/>
    <mergeCell ref="B2412:D2412"/>
    <mergeCell ref="E2412:H2412"/>
    <mergeCell ref="B2425:D2425"/>
    <mergeCell ref="E2425:H2425"/>
    <mergeCell ref="B2426:D2426"/>
    <mergeCell ref="E2426:H2426"/>
    <mergeCell ref="B2427:D2427"/>
    <mergeCell ref="E2427:H2427"/>
    <mergeCell ref="B2422:D2422"/>
    <mergeCell ref="E2422:H2422"/>
    <mergeCell ref="B2423:D2423"/>
    <mergeCell ref="E2423:H2423"/>
    <mergeCell ref="B2424:D2424"/>
    <mergeCell ref="E2424:H2424"/>
    <mergeCell ref="B2419:D2419"/>
    <mergeCell ref="E2419:H2419"/>
    <mergeCell ref="B2420:D2420"/>
    <mergeCell ref="E2420:H2420"/>
    <mergeCell ref="B2421:D2421"/>
    <mergeCell ref="E2421:H2421"/>
    <mergeCell ref="B2434:D2434"/>
    <mergeCell ref="E2434:H2434"/>
    <mergeCell ref="B2435:D2435"/>
    <mergeCell ref="E2435:H2435"/>
    <mergeCell ref="B2436:D2436"/>
    <mergeCell ref="E2436:H2436"/>
    <mergeCell ref="B2431:D2431"/>
    <mergeCell ref="E2431:H2431"/>
    <mergeCell ref="B2432:D2432"/>
    <mergeCell ref="E2432:H2432"/>
    <mergeCell ref="B2433:D2433"/>
    <mergeCell ref="E2433:H2433"/>
    <mergeCell ref="B2428:D2428"/>
    <mergeCell ref="E2428:H2428"/>
    <mergeCell ref="B2429:D2429"/>
    <mergeCell ref="E2429:H2429"/>
    <mergeCell ref="B2430:D2430"/>
    <mergeCell ref="E2430:H2430"/>
    <mergeCell ref="B2443:D2443"/>
    <mergeCell ref="E2443:H2443"/>
    <mergeCell ref="B2444:D2444"/>
    <mergeCell ref="E2444:H2444"/>
    <mergeCell ref="B2445:D2445"/>
    <mergeCell ref="E2445:H2445"/>
    <mergeCell ref="B2440:D2440"/>
    <mergeCell ref="E2440:H2440"/>
    <mergeCell ref="B2441:D2441"/>
    <mergeCell ref="E2441:H2441"/>
    <mergeCell ref="B2442:D2442"/>
    <mergeCell ref="E2442:H2442"/>
    <mergeCell ref="B2437:D2437"/>
    <mergeCell ref="E2437:H2437"/>
    <mergeCell ref="B2438:D2438"/>
    <mergeCell ref="E2438:H2438"/>
    <mergeCell ref="B2439:D2439"/>
    <mergeCell ref="E2439:H2439"/>
    <mergeCell ref="B2452:D2452"/>
    <mergeCell ref="E2452:H2452"/>
    <mergeCell ref="B2453:D2453"/>
    <mergeCell ref="E2453:H2453"/>
    <mergeCell ref="B2454:D2454"/>
    <mergeCell ref="E2454:H2454"/>
    <mergeCell ref="B2449:D2449"/>
    <mergeCell ref="E2449:H2449"/>
    <mergeCell ref="B2450:D2450"/>
    <mergeCell ref="E2450:H2450"/>
    <mergeCell ref="B2451:D2451"/>
    <mergeCell ref="E2451:H2451"/>
    <mergeCell ref="B2446:D2446"/>
    <mergeCell ref="E2446:H2446"/>
    <mergeCell ref="B2447:D2447"/>
    <mergeCell ref="E2447:H2447"/>
    <mergeCell ref="B2448:D2448"/>
    <mergeCell ref="E2448:H2448"/>
    <mergeCell ref="B2461:D2461"/>
    <mergeCell ref="E2461:H2461"/>
    <mergeCell ref="B2462:D2462"/>
    <mergeCell ref="E2462:H2462"/>
    <mergeCell ref="B2463:D2463"/>
    <mergeCell ref="E2463:H2463"/>
    <mergeCell ref="B2458:D2458"/>
    <mergeCell ref="E2458:H2458"/>
    <mergeCell ref="B2459:D2459"/>
    <mergeCell ref="E2459:H2459"/>
    <mergeCell ref="B2460:D2460"/>
    <mergeCell ref="E2460:H2460"/>
    <mergeCell ref="B2455:D2455"/>
    <mergeCell ref="E2455:H2455"/>
    <mergeCell ref="B2456:D2456"/>
    <mergeCell ref="E2456:H2456"/>
    <mergeCell ref="B2457:D2457"/>
    <mergeCell ref="E2457:H2457"/>
    <mergeCell ref="B2470:D2470"/>
    <mergeCell ref="E2470:H2470"/>
    <mergeCell ref="B2471:D2471"/>
    <mergeCell ref="E2471:H2471"/>
    <mergeCell ref="B2472:D2472"/>
    <mergeCell ref="E2472:H2472"/>
    <mergeCell ref="B2467:D2467"/>
    <mergeCell ref="E2467:H2467"/>
    <mergeCell ref="B2468:D2468"/>
    <mergeCell ref="E2468:H2468"/>
    <mergeCell ref="B2469:D2469"/>
    <mergeCell ref="E2469:H2469"/>
    <mergeCell ref="B2464:D2464"/>
    <mergeCell ref="E2464:H2464"/>
    <mergeCell ref="B2465:D2465"/>
    <mergeCell ref="E2465:H2465"/>
    <mergeCell ref="B2466:D2466"/>
    <mergeCell ref="E2466:H2466"/>
    <mergeCell ref="B2479:D2479"/>
    <mergeCell ref="E2479:H2479"/>
    <mergeCell ref="B2480:D2480"/>
    <mergeCell ref="E2480:H2480"/>
    <mergeCell ref="B2481:D2481"/>
    <mergeCell ref="E2481:H2481"/>
    <mergeCell ref="B2476:D2476"/>
    <mergeCell ref="E2476:H2476"/>
    <mergeCell ref="B2477:D2477"/>
    <mergeCell ref="E2477:H2477"/>
    <mergeCell ref="B2478:D2478"/>
    <mergeCell ref="E2478:H2478"/>
    <mergeCell ref="B2473:D2473"/>
    <mergeCell ref="E2473:H2473"/>
    <mergeCell ref="B2474:D2474"/>
    <mergeCell ref="E2474:H2474"/>
    <mergeCell ref="B2475:D2475"/>
    <mergeCell ref="E2475:H2475"/>
    <mergeCell ref="B2488:D2488"/>
    <mergeCell ref="E2488:H2488"/>
    <mergeCell ref="B2489:D2489"/>
    <mergeCell ref="E2489:H2489"/>
    <mergeCell ref="B2490:D2490"/>
    <mergeCell ref="E2490:H2490"/>
    <mergeCell ref="B2485:D2485"/>
    <mergeCell ref="E2485:H2485"/>
    <mergeCell ref="B2486:D2486"/>
    <mergeCell ref="E2486:H2486"/>
    <mergeCell ref="B2487:D2487"/>
    <mergeCell ref="E2487:H2487"/>
    <mergeCell ref="B2482:D2482"/>
    <mergeCell ref="E2482:H2482"/>
    <mergeCell ref="B2483:D2483"/>
    <mergeCell ref="E2483:H2483"/>
    <mergeCell ref="B2484:D2484"/>
    <mergeCell ref="E2484:H2484"/>
    <mergeCell ref="B2497:D2497"/>
    <mergeCell ref="E2497:H2497"/>
    <mergeCell ref="B2498:D2498"/>
    <mergeCell ref="E2498:H2498"/>
    <mergeCell ref="B2499:D2499"/>
    <mergeCell ref="E2499:H2499"/>
    <mergeCell ref="B2494:D2494"/>
    <mergeCell ref="E2494:H2494"/>
    <mergeCell ref="B2495:D2495"/>
    <mergeCell ref="E2495:H2495"/>
    <mergeCell ref="B2496:D2496"/>
    <mergeCell ref="E2496:H2496"/>
    <mergeCell ref="B2491:D2491"/>
    <mergeCell ref="E2491:H2491"/>
    <mergeCell ref="B2492:D2492"/>
    <mergeCell ref="E2492:H2492"/>
    <mergeCell ref="B2493:D2493"/>
    <mergeCell ref="E2493:H2493"/>
    <mergeCell ref="B2506:D2506"/>
    <mergeCell ref="E2506:H2506"/>
    <mergeCell ref="B2507:D2507"/>
    <mergeCell ref="E2507:H2507"/>
    <mergeCell ref="B2508:D2508"/>
    <mergeCell ref="E2508:H2508"/>
    <mergeCell ref="B2503:D2503"/>
    <mergeCell ref="E2503:H2503"/>
    <mergeCell ref="B2504:D2504"/>
    <mergeCell ref="E2504:H2504"/>
    <mergeCell ref="B2505:D2505"/>
    <mergeCell ref="E2505:H2505"/>
    <mergeCell ref="B2500:D2500"/>
    <mergeCell ref="E2500:H2500"/>
    <mergeCell ref="B2501:D2501"/>
    <mergeCell ref="E2501:H2501"/>
    <mergeCell ref="B2502:D2502"/>
    <mergeCell ref="E2502:H2502"/>
    <mergeCell ref="B2515:D2515"/>
    <mergeCell ref="E2515:H2515"/>
    <mergeCell ref="B2516:D2516"/>
    <mergeCell ref="E2516:H2516"/>
    <mergeCell ref="B2517:D2517"/>
    <mergeCell ref="E2517:H2517"/>
    <mergeCell ref="B2512:D2512"/>
    <mergeCell ref="E2512:H2512"/>
    <mergeCell ref="B2513:D2513"/>
    <mergeCell ref="E2513:H2513"/>
    <mergeCell ref="B2514:D2514"/>
    <mergeCell ref="E2514:H2514"/>
    <mergeCell ref="B2509:D2509"/>
    <mergeCell ref="E2509:H2509"/>
    <mergeCell ref="B2510:D2510"/>
    <mergeCell ref="E2510:H2510"/>
    <mergeCell ref="B2511:D2511"/>
    <mergeCell ref="E2511:H2511"/>
    <mergeCell ref="B2524:D2524"/>
    <mergeCell ref="E2524:H2524"/>
    <mergeCell ref="B2525:D2525"/>
    <mergeCell ref="E2525:H2525"/>
    <mergeCell ref="B2526:D2526"/>
    <mergeCell ref="E2526:H2526"/>
    <mergeCell ref="B2521:D2521"/>
    <mergeCell ref="E2521:H2521"/>
    <mergeCell ref="B2522:D2522"/>
    <mergeCell ref="E2522:H2522"/>
    <mergeCell ref="B2523:D2523"/>
    <mergeCell ref="E2523:H2523"/>
    <mergeCell ref="B2518:D2518"/>
    <mergeCell ref="E2518:H2518"/>
    <mergeCell ref="B2519:D2519"/>
    <mergeCell ref="E2519:H2519"/>
    <mergeCell ref="B2520:D2520"/>
    <mergeCell ref="E2520:H2520"/>
    <mergeCell ref="B2533:D2533"/>
    <mergeCell ref="E2533:H2533"/>
    <mergeCell ref="B2534:D2534"/>
    <mergeCell ref="E2534:H2534"/>
    <mergeCell ref="B2535:D2535"/>
    <mergeCell ref="E2535:H2535"/>
    <mergeCell ref="B2530:D2530"/>
    <mergeCell ref="E2530:H2530"/>
    <mergeCell ref="B2531:D2531"/>
    <mergeCell ref="E2531:H2531"/>
    <mergeCell ref="B2532:D2532"/>
    <mergeCell ref="E2532:H2532"/>
    <mergeCell ref="B2527:D2527"/>
    <mergeCell ref="E2527:H2527"/>
    <mergeCell ref="B2528:D2528"/>
    <mergeCell ref="E2528:H2528"/>
    <mergeCell ref="B2529:D2529"/>
    <mergeCell ref="E2529:H2529"/>
    <mergeCell ref="B2542:D2542"/>
    <mergeCell ref="E2542:H2542"/>
    <mergeCell ref="B2543:D2543"/>
    <mergeCell ref="E2543:H2543"/>
    <mergeCell ref="B2544:D2544"/>
    <mergeCell ref="E2544:H2544"/>
    <mergeCell ref="B2539:D2539"/>
    <mergeCell ref="E2539:H2539"/>
    <mergeCell ref="B2540:D2540"/>
    <mergeCell ref="E2540:H2540"/>
    <mergeCell ref="B2541:D2541"/>
    <mergeCell ref="E2541:H2541"/>
    <mergeCell ref="B2536:D2536"/>
    <mergeCell ref="E2536:H2536"/>
    <mergeCell ref="B2537:D2537"/>
    <mergeCell ref="E2537:H2537"/>
    <mergeCell ref="B2538:D2538"/>
    <mergeCell ref="E2538:H2538"/>
    <mergeCell ref="B2551:D2551"/>
    <mergeCell ref="E2551:H2551"/>
    <mergeCell ref="B2552:D2552"/>
    <mergeCell ref="E2552:H2552"/>
    <mergeCell ref="B2553:D2553"/>
    <mergeCell ref="E2553:H2553"/>
    <mergeCell ref="B2548:D2548"/>
    <mergeCell ref="E2548:H2548"/>
    <mergeCell ref="B2549:D2549"/>
    <mergeCell ref="E2549:H2549"/>
    <mergeCell ref="B2550:D2550"/>
    <mergeCell ref="E2550:H2550"/>
    <mergeCell ref="B2545:D2545"/>
    <mergeCell ref="E2545:H2545"/>
    <mergeCell ref="B2546:D2546"/>
    <mergeCell ref="E2546:H2546"/>
    <mergeCell ref="B2547:D2547"/>
    <mergeCell ref="E2547:H2547"/>
    <mergeCell ref="B2560:D2560"/>
    <mergeCell ref="E2560:H2560"/>
    <mergeCell ref="B2561:D2561"/>
    <mergeCell ref="E2561:H2561"/>
    <mergeCell ref="B2562:D2562"/>
    <mergeCell ref="E2562:H2562"/>
    <mergeCell ref="B2557:D2557"/>
    <mergeCell ref="E2557:H2557"/>
    <mergeCell ref="B2558:D2558"/>
    <mergeCell ref="E2558:H2558"/>
    <mergeCell ref="B2559:D2559"/>
    <mergeCell ref="E2559:H2559"/>
    <mergeCell ref="B2554:D2554"/>
    <mergeCell ref="E2554:H2554"/>
    <mergeCell ref="B2555:D2555"/>
    <mergeCell ref="E2555:H2555"/>
    <mergeCell ref="B2556:D2556"/>
    <mergeCell ref="E2556:H2556"/>
    <mergeCell ref="B2569:D2569"/>
    <mergeCell ref="E2569:H2569"/>
    <mergeCell ref="B2570:D2570"/>
    <mergeCell ref="E2570:H2570"/>
    <mergeCell ref="B2571:D2571"/>
    <mergeCell ref="E2571:H2571"/>
    <mergeCell ref="B2566:D2566"/>
    <mergeCell ref="E2566:H2566"/>
    <mergeCell ref="B2567:D2567"/>
    <mergeCell ref="E2567:H2567"/>
    <mergeCell ref="B2568:D2568"/>
    <mergeCell ref="E2568:H2568"/>
    <mergeCell ref="B2563:D2563"/>
    <mergeCell ref="E2563:H2563"/>
    <mergeCell ref="B2564:D2564"/>
    <mergeCell ref="E2564:H2564"/>
    <mergeCell ref="B2565:D2565"/>
    <mergeCell ref="E2565:H2565"/>
    <mergeCell ref="B2578:D2578"/>
    <mergeCell ref="E2578:H2578"/>
    <mergeCell ref="B2579:D2579"/>
    <mergeCell ref="E2579:H2579"/>
    <mergeCell ref="B2580:D2580"/>
    <mergeCell ref="E2580:H2580"/>
    <mergeCell ref="B2575:D2575"/>
    <mergeCell ref="E2575:H2575"/>
    <mergeCell ref="B2576:D2576"/>
    <mergeCell ref="E2576:H2576"/>
    <mergeCell ref="B2577:D2577"/>
    <mergeCell ref="E2577:H2577"/>
    <mergeCell ref="B2572:D2572"/>
    <mergeCell ref="E2572:H2572"/>
    <mergeCell ref="B2573:D2573"/>
    <mergeCell ref="E2573:H2573"/>
    <mergeCell ref="B2574:D2574"/>
    <mergeCell ref="E2574:H2574"/>
    <mergeCell ref="B2587:D2587"/>
    <mergeCell ref="E2587:H2587"/>
    <mergeCell ref="B2588:D2588"/>
    <mergeCell ref="E2588:H2588"/>
    <mergeCell ref="B2589:D2589"/>
    <mergeCell ref="E2589:H2589"/>
    <mergeCell ref="B2584:D2584"/>
    <mergeCell ref="E2584:H2584"/>
    <mergeCell ref="B2585:D2585"/>
    <mergeCell ref="E2585:H2585"/>
    <mergeCell ref="B2586:D2586"/>
    <mergeCell ref="E2586:H2586"/>
    <mergeCell ref="B2581:D2581"/>
    <mergeCell ref="E2581:H2581"/>
    <mergeCell ref="B2582:D2582"/>
    <mergeCell ref="E2582:H2582"/>
    <mergeCell ref="B2583:D2583"/>
    <mergeCell ref="E2583:H2583"/>
    <mergeCell ref="B2596:D2596"/>
    <mergeCell ref="E2596:H2596"/>
    <mergeCell ref="B2597:D2597"/>
    <mergeCell ref="E2597:H2597"/>
    <mergeCell ref="B2598:D2598"/>
    <mergeCell ref="E2598:H2598"/>
    <mergeCell ref="B2593:D2593"/>
    <mergeCell ref="E2593:H2593"/>
    <mergeCell ref="B2594:D2594"/>
    <mergeCell ref="E2594:H2594"/>
    <mergeCell ref="B2595:D2595"/>
    <mergeCell ref="E2595:H2595"/>
    <mergeCell ref="B2590:D2590"/>
    <mergeCell ref="E2590:H2590"/>
    <mergeCell ref="B2591:D2591"/>
    <mergeCell ref="E2591:H2591"/>
    <mergeCell ref="B2592:D2592"/>
    <mergeCell ref="E2592:H2592"/>
    <mergeCell ref="B2605:D2605"/>
    <mergeCell ref="E2605:H2605"/>
    <mergeCell ref="B2606:D2606"/>
    <mergeCell ref="E2606:H2606"/>
    <mergeCell ref="B2607:D2607"/>
    <mergeCell ref="E2607:H2607"/>
    <mergeCell ref="B2602:D2602"/>
    <mergeCell ref="E2602:H2602"/>
    <mergeCell ref="B2603:D2603"/>
    <mergeCell ref="E2603:H2603"/>
    <mergeCell ref="B2604:D2604"/>
    <mergeCell ref="E2604:H2604"/>
    <mergeCell ref="B2599:D2599"/>
    <mergeCell ref="E2599:H2599"/>
    <mergeCell ref="B2600:D2600"/>
    <mergeCell ref="E2600:H2600"/>
    <mergeCell ref="B2601:D2601"/>
    <mergeCell ref="E2601:H2601"/>
    <mergeCell ref="B2614:D2614"/>
    <mergeCell ref="E2614:H2614"/>
    <mergeCell ref="B2615:D2615"/>
    <mergeCell ref="E2615:H2615"/>
    <mergeCell ref="B2616:D2616"/>
    <mergeCell ref="E2616:H2616"/>
    <mergeCell ref="B2611:D2611"/>
    <mergeCell ref="E2611:H2611"/>
    <mergeCell ref="B2612:D2612"/>
    <mergeCell ref="E2612:H2612"/>
    <mergeCell ref="B2613:D2613"/>
    <mergeCell ref="E2613:H2613"/>
    <mergeCell ref="B2608:D2608"/>
    <mergeCell ref="E2608:H2608"/>
    <mergeCell ref="B2609:D2609"/>
    <mergeCell ref="E2609:H2609"/>
    <mergeCell ref="B2610:D2610"/>
    <mergeCell ref="E2610:H2610"/>
    <mergeCell ref="B2623:D2623"/>
    <mergeCell ref="E2623:H2623"/>
    <mergeCell ref="B2624:D2624"/>
    <mergeCell ref="E2624:H2624"/>
    <mergeCell ref="B2625:D2625"/>
    <mergeCell ref="E2625:H2625"/>
    <mergeCell ref="B2620:D2620"/>
    <mergeCell ref="E2620:H2620"/>
    <mergeCell ref="B2621:D2621"/>
    <mergeCell ref="E2621:H2621"/>
    <mergeCell ref="B2622:D2622"/>
    <mergeCell ref="E2622:H2622"/>
    <mergeCell ref="B2617:D2617"/>
    <mergeCell ref="E2617:H2617"/>
    <mergeCell ref="B2618:D2618"/>
    <mergeCell ref="E2618:H2618"/>
    <mergeCell ref="B2619:D2619"/>
    <mergeCell ref="E2619:H2619"/>
    <mergeCell ref="B2632:D2632"/>
    <mergeCell ref="E2632:H2632"/>
    <mergeCell ref="B2633:D2633"/>
    <mergeCell ref="E2633:H2633"/>
    <mergeCell ref="B2634:D2634"/>
    <mergeCell ref="E2634:H2634"/>
    <mergeCell ref="B2629:D2629"/>
    <mergeCell ref="E2629:H2629"/>
    <mergeCell ref="B2630:D2630"/>
    <mergeCell ref="E2630:H2630"/>
    <mergeCell ref="B2631:D2631"/>
    <mergeCell ref="E2631:H2631"/>
    <mergeCell ref="B2626:D2626"/>
    <mergeCell ref="E2626:H2626"/>
    <mergeCell ref="B2627:D2627"/>
    <mergeCell ref="E2627:H2627"/>
    <mergeCell ref="B2628:D2628"/>
    <mergeCell ref="E2628:H2628"/>
    <mergeCell ref="B2641:D2641"/>
    <mergeCell ref="E2641:H2641"/>
    <mergeCell ref="B2642:D2642"/>
    <mergeCell ref="E2642:H2642"/>
    <mergeCell ref="B2643:D2643"/>
    <mergeCell ref="E2643:H2643"/>
    <mergeCell ref="B2638:D2638"/>
    <mergeCell ref="E2638:H2638"/>
    <mergeCell ref="B2639:D2639"/>
    <mergeCell ref="E2639:H2639"/>
    <mergeCell ref="B2640:D2640"/>
    <mergeCell ref="E2640:H2640"/>
    <mergeCell ref="B2635:D2635"/>
    <mergeCell ref="E2635:H2635"/>
    <mergeCell ref="B2636:D2636"/>
    <mergeCell ref="E2636:H2636"/>
    <mergeCell ref="B2637:D2637"/>
    <mergeCell ref="E2637:H2637"/>
    <mergeCell ref="B2650:D2650"/>
    <mergeCell ref="E2650:H2650"/>
    <mergeCell ref="B2651:D2651"/>
    <mergeCell ref="E2651:H2651"/>
    <mergeCell ref="B2652:D2652"/>
    <mergeCell ref="E2652:H2652"/>
    <mergeCell ref="B2647:D2647"/>
    <mergeCell ref="E2647:H2647"/>
    <mergeCell ref="B2648:D2648"/>
    <mergeCell ref="E2648:H2648"/>
    <mergeCell ref="B2649:D2649"/>
    <mergeCell ref="E2649:H2649"/>
    <mergeCell ref="B2644:D2644"/>
    <mergeCell ref="E2644:H2644"/>
    <mergeCell ref="B2645:D2645"/>
    <mergeCell ref="E2645:H2645"/>
    <mergeCell ref="B2646:D2646"/>
    <mergeCell ref="E2646:H2646"/>
    <mergeCell ref="B2659:D2659"/>
    <mergeCell ref="E2659:H2659"/>
    <mergeCell ref="B2660:D2660"/>
    <mergeCell ref="E2660:H2660"/>
    <mergeCell ref="B2661:D2661"/>
    <mergeCell ref="E2661:H2661"/>
    <mergeCell ref="B2656:D2656"/>
    <mergeCell ref="E2656:H2656"/>
    <mergeCell ref="B2657:D2657"/>
    <mergeCell ref="E2657:H2657"/>
    <mergeCell ref="B2658:D2658"/>
    <mergeCell ref="E2658:H2658"/>
    <mergeCell ref="B2653:D2653"/>
    <mergeCell ref="E2653:H2653"/>
    <mergeCell ref="B2654:D2654"/>
    <mergeCell ref="E2654:H2654"/>
    <mergeCell ref="B2655:D2655"/>
    <mergeCell ref="E2655:H2655"/>
    <mergeCell ref="B2668:D2668"/>
    <mergeCell ref="E2668:H2668"/>
    <mergeCell ref="B2669:D2669"/>
    <mergeCell ref="E2669:H2669"/>
    <mergeCell ref="B2670:D2670"/>
    <mergeCell ref="E2670:H2670"/>
    <mergeCell ref="B2665:D2665"/>
    <mergeCell ref="E2665:H2665"/>
    <mergeCell ref="B2666:D2666"/>
    <mergeCell ref="E2666:H2666"/>
    <mergeCell ref="B2667:D2667"/>
    <mergeCell ref="E2667:H2667"/>
    <mergeCell ref="B2662:D2662"/>
    <mergeCell ref="E2662:H2662"/>
    <mergeCell ref="B2663:D2663"/>
    <mergeCell ref="E2663:H2663"/>
    <mergeCell ref="B2664:D2664"/>
    <mergeCell ref="E2664:H2664"/>
    <mergeCell ref="B2677:D2677"/>
    <mergeCell ref="E2677:H2677"/>
    <mergeCell ref="B2678:D2678"/>
    <mergeCell ref="E2678:H2678"/>
    <mergeCell ref="B2679:D2679"/>
    <mergeCell ref="E2679:H2679"/>
    <mergeCell ref="B2674:D2674"/>
    <mergeCell ref="E2674:H2674"/>
    <mergeCell ref="B2675:D2675"/>
    <mergeCell ref="E2675:H2675"/>
    <mergeCell ref="B2676:D2676"/>
    <mergeCell ref="E2676:H2676"/>
    <mergeCell ref="B2671:D2671"/>
    <mergeCell ref="E2671:H2671"/>
    <mergeCell ref="B2672:D2672"/>
    <mergeCell ref="E2672:H2672"/>
    <mergeCell ref="B2673:D2673"/>
    <mergeCell ref="E2673:H2673"/>
    <mergeCell ref="B2686:D2686"/>
    <mergeCell ref="E2686:H2686"/>
    <mergeCell ref="B2687:D2687"/>
    <mergeCell ref="E2687:H2687"/>
    <mergeCell ref="B2688:D2688"/>
    <mergeCell ref="E2688:H2688"/>
    <mergeCell ref="B2683:D2683"/>
    <mergeCell ref="E2683:H2683"/>
    <mergeCell ref="B2684:D2684"/>
    <mergeCell ref="E2684:H2684"/>
    <mergeCell ref="B2685:D2685"/>
    <mergeCell ref="E2685:H2685"/>
    <mergeCell ref="B2680:D2680"/>
    <mergeCell ref="E2680:H2680"/>
    <mergeCell ref="B2681:D2681"/>
    <mergeCell ref="E2681:H2681"/>
    <mergeCell ref="B2682:D2682"/>
    <mergeCell ref="E2682:H2682"/>
    <mergeCell ref="B2695:D2695"/>
    <mergeCell ref="E2695:H2695"/>
    <mergeCell ref="B2696:D2696"/>
    <mergeCell ref="E2696:H2696"/>
    <mergeCell ref="B2697:D2697"/>
    <mergeCell ref="E2697:H2697"/>
    <mergeCell ref="B2692:D2692"/>
    <mergeCell ref="E2692:H2692"/>
    <mergeCell ref="B2693:D2693"/>
    <mergeCell ref="E2693:H2693"/>
    <mergeCell ref="B2694:D2694"/>
    <mergeCell ref="E2694:H2694"/>
    <mergeCell ref="B2689:D2689"/>
    <mergeCell ref="E2689:H2689"/>
    <mergeCell ref="B2690:D2690"/>
    <mergeCell ref="E2690:H2690"/>
    <mergeCell ref="B2691:D2691"/>
    <mergeCell ref="E2691:H2691"/>
    <mergeCell ref="B2704:D2704"/>
    <mergeCell ref="E2704:H2704"/>
    <mergeCell ref="B2705:D2705"/>
    <mergeCell ref="E2705:H2705"/>
    <mergeCell ref="B2706:D2706"/>
    <mergeCell ref="E2706:H2706"/>
    <mergeCell ref="B2701:D2701"/>
    <mergeCell ref="E2701:H2701"/>
    <mergeCell ref="B2702:D2702"/>
    <mergeCell ref="E2702:H2702"/>
    <mergeCell ref="B2703:D2703"/>
    <mergeCell ref="E2703:H2703"/>
    <mergeCell ref="B2698:D2698"/>
    <mergeCell ref="E2698:H2698"/>
    <mergeCell ref="B2699:D2699"/>
    <mergeCell ref="E2699:H2699"/>
    <mergeCell ref="B2700:D2700"/>
    <mergeCell ref="E2700:H2700"/>
    <mergeCell ref="B2713:D2713"/>
    <mergeCell ref="E2713:H2713"/>
    <mergeCell ref="B2714:D2714"/>
    <mergeCell ref="E2714:H2714"/>
    <mergeCell ref="B2715:D2715"/>
    <mergeCell ref="E2715:H2715"/>
    <mergeCell ref="B2710:D2710"/>
    <mergeCell ref="E2710:H2710"/>
    <mergeCell ref="B2711:D2711"/>
    <mergeCell ref="E2711:H2711"/>
    <mergeCell ref="B2712:D2712"/>
    <mergeCell ref="E2712:H2712"/>
    <mergeCell ref="B2707:D2707"/>
    <mergeCell ref="E2707:H2707"/>
    <mergeCell ref="B2708:D2708"/>
    <mergeCell ref="E2708:H2708"/>
    <mergeCell ref="B2709:D2709"/>
    <mergeCell ref="E2709:H2709"/>
    <mergeCell ref="B2722:D2722"/>
    <mergeCell ref="E2722:H2722"/>
    <mergeCell ref="B2723:D2723"/>
    <mergeCell ref="E2723:H2723"/>
    <mergeCell ref="B2724:D2724"/>
    <mergeCell ref="E2724:H2724"/>
    <mergeCell ref="B2719:D2719"/>
    <mergeCell ref="E2719:H2719"/>
    <mergeCell ref="B2720:D2720"/>
    <mergeCell ref="E2720:H2720"/>
    <mergeCell ref="B2721:D2721"/>
    <mergeCell ref="E2721:H2721"/>
    <mergeCell ref="B2716:D2716"/>
    <mergeCell ref="E2716:H2716"/>
    <mergeCell ref="B2717:D2717"/>
    <mergeCell ref="E2717:H2717"/>
    <mergeCell ref="B2718:D2718"/>
    <mergeCell ref="E2718:H2718"/>
    <mergeCell ref="B2731:D2731"/>
    <mergeCell ref="E2731:H2731"/>
    <mergeCell ref="B2732:D2732"/>
    <mergeCell ref="E2732:H2732"/>
    <mergeCell ref="B2733:D2733"/>
    <mergeCell ref="E2733:H2733"/>
    <mergeCell ref="B2728:D2728"/>
    <mergeCell ref="E2728:H2728"/>
    <mergeCell ref="B2729:D2729"/>
    <mergeCell ref="E2729:H2729"/>
    <mergeCell ref="B2730:D2730"/>
    <mergeCell ref="E2730:H2730"/>
    <mergeCell ref="B2725:D2725"/>
    <mergeCell ref="E2725:H2725"/>
    <mergeCell ref="B2726:D2726"/>
    <mergeCell ref="E2726:H2726"/>
    <mergeCell ref="B2727:D2727"/>
    <mergeCell ref="E2727:H2727"/>
    <mergeCell ref="B2740:D2740"/>
    <mergeCell ref="E2740:H2740"/>
    <mergeCell ref="B2741:D2741"/>
    <mergeCell ref="E2741:H2741"/>
    <mergeCell ref="B2742:D2742"/>
    <mergeCell ref="E2742:H2742"/>
    <mergeCell ref="B2737:D2737"/>
    <mergeCell ref="E2737:H2737"/>
    <mergeCell ref="B2738:D2738"/>
    <mergeCell ref="E2738:H2738"/>
    <mergeCell ref="B2739:D2739"/>
    <mergeCell ref="E2739:H2739"/>
    <mergeCell ref="B2734:D2734"/>
    <mergeCell ref="E2734:H2734"/>
    <mergeCell ref="B2735:D2735"/>
    <mergeCell ref="E2735:H2735"/>
    <mergeCell ref="B2736:D2736"/>
    <mergeCell ref="E2736:H2736"/>
    <mergeCell ref="B2749:D2749"/>
    <mergeCell ref="E2749:H2749"/>
    <mergeCell ref="B2750:D2750"/>
    <mergeCell ref="E2750:H2750"/>
    <mergeCell ref="B2751:D2751"/>
    <mergeCell ref="E2751:H2751"/>
    <mergeCell ref="B2746:D2746"/>
    <mergeCell ref="E2746:H2746"/>
    <mergeCell ref="B2747:D2747"/>
    <mergeCell ref="E2747:H2747"/>
    <mergeCell ref="B2748:D2748"/>
    <mergeCell ref="E2748:H2748"/>
    <mergeCell ref="B2743:D2743"/>
    <mergeCell ref="E2743:H2743"/>
    <mergeCell ref="B2744:D2744"/>
    <mergeCell ref="E2744:H2744"/>
    <mergeCell ref="B2745:D2745"/>
    <mergeCell ref="E2745:H2745"/>
    <mergeCell ref="B2758:D2758"/>
    <mergeCell ref="E2758:H2758"/>
    <mergeCell ref="B2759:D2759"/>
    <mergeCell ref="E2759:H2759"/>
    <mergeCell ref="B2760:D2760"/>
    <mergeCell ref="E2760:H2760"/>
    <mergeCell ref="B2755:D2755"/>
    <mergeCell ref="E2755:H2755"/>
    <mergeCell ref="B2756:D2756"/>
    <mergeCell ref="E2756:H2756"/>
    <mergeCell ref="B2757:D2757"/>
    <mergeCell ref="E2757:H2757"/>
    <mergeCell ref="B2752:D2752"/>
    <mergeCell ref="E2752:H2752"/>
    <mergeCell ref="B2753:D2753"/>
    <mergeCell ref="E2753:H2753"/>
    <mergeCell ref="B2754:D2754"/>
    <mergeCell ref="E2754:H2754"/>
    <mergeCell ref="B2767:D2767"/>
    <mergeCell ref="E2767:H2767"/>
    <mergeCell ref="B2768:D2768"/>
    <mergeCell ref="E2768:H2768"/>
    <mergeCell ref="B2769:D2769"/>
    <mergeCell ref="E2769:H2769"/>
    <mergeCell ref="B2764:D2764"/>
    <mergeCell ref="E2764:H2764"/>
    <mergeCell ref="B2765:D2765"/>
    <mergeCell ref="E2765:H2765"/>
    <mergeCell ref="B2766:D2766"/>
    <mergeCell ref="E2766:H2766"/>
    <mergeCell ref="B2761:D2761"/>
    <mergeCell ref="E2761:H2761"/>
    <mergeCell ref="B2762:D2762"/>
    <mergeCell ref="E2762:H2762"/>
    <mergeCell ref="B2763:D2763"/>
    <mergeCell ref="E2763:H2763"/>
    <mergeCell ref="B2776:D2776"/>
    <mergeCell ref="E2776:H2776"/>
    <mergeCell ref="B2777:D2777"/>
    <mergeCell ref="E2777:H2777"/>
    <mergeCell ref="B2778:D2778"/>
    <mergeCell ref="E2778:H2778"/>
    <mergeCell ref="B2773:D2773"/>
    <mergeCell ref="E2773:H2773"/>
    <mergeCell ref="B2774:D2774"/>
    <mergeCell ref="E2774:H2774"/>
    <mergeCell ref="B2775:D2775"/>
    <mergeCell ref="E2775:H2775"/>
    <mergeCell ref="B2770:D2770"/>
    <mergeCell ref="E2770:H2770"/>
    <mergeCell ref="B2771:D2771"/>
    <mergeCell ref="E2771:H2771"/>
    <mergeCell ref="B2772:D2772"/>
    <mergeCell ref="E2772:H2772"/>
    <mergeCell ref="B2785:D2785"/>
    <mergeCell ref="E2785:H2785"/>
    <mergeCell ref="B2786:D2786"/>
    <mergeCell ref="E2786:H2786"/>
    <mergeCell ref="B2787:D2787"/>
    <mergeCell ref="E2787:H2787"/>
    <mergeCell ref="B2782:D2782"/>
    <mergeCell ref="E2782:H2782"/>
    <mergeCell ref="B2783:D2783"/>
    <mergeCell ref="E2783:H2783"/>
    <mergeCell ref="B2784:D2784"/>
    <mergeCell ref="E2784:H2784"/>
    <mergeCell ref="B2779:D2779"/>
    <mergeCell ref="E2779:H2779"/>
    <mergeCell ref="B2780:D2780"/>
    <mergeCell ref="E2780:H2780"/>
    <mergeCell ref="B2781:D2781"/>
    <mergeCell ref="E2781:H2781"/>
    <mergeCell ref="B2794:D2794"/>
    <mergeCell ref="E2794:H2794"/>
    <mergeCell ref="B2795:D2795"/>
    <mergeCell ref="E2795:H2795"/>
    <mergeCell ref="B2796:D2796"/>
    <mergeCell ref="E2796:H2796"/>
    <mergeCell ref="B2791:D2791"/>
    <mergeCell ref="E2791:H2791"/>
    <mergeCell ref="B2792:D2792"/>
    <mergeCell ref="E2792:H2792"/>
    <mergeCell ref="B2793:D2793"/>
    <mergeCell ref="E2793:H2793"/>
    <mergeCell ref="B2788:D2788"/>
    <mergeCell ref="E2788:H2788"/>
    <mergeCell ref="B2789:D2789"/>
    <mergeCell ref="E2789:H2789"/>
    <mergeCell ref="B2790:D2790"/>
    <mergeCell ref="E2790:H2790"/>
    <mergeCell ref="B2803:D2803"/>
    <mergeCell ref="E2803:H2803"/>
    <mergeCell ref="B2804:D2804"/>
    <mergeCell ref="E2804:H2804"/>
    <mergeCell ref="B2805:D2805"/>
    <mergeCell ref="E2805:H2805"/>
    <mergeCell ref="B2800:D2800"/>
    <mergeCell ref="E2800:H2800"/>
    <mergeCell ref="B2801:D2801"/>
    <mergeCell ref="E2801:H2801"/>
    <mergeCell ref="B2802:D2802"/>
    <mergeCell ref="E2802:H2802"/>
    <mergeCell ref="B2797:D2797"/>
    <mergeCell ref="E2797:H2797"/>
    <mergeCell ref="B2798:D2798"/>
    <mergeCell ref="E2798:H2798"/>
    <mergeCell ref="B2799:D2799"/>
    <mergeCell ref="E2799:H2799"/>
    <mergeCell ref="B2812:D2812"/>
    <mergeCell ref="E2812:H2812"/>
    <mergeCell ref="B2813:D2813"/>
    <mergeCell ref="E2813:H2813"/>
    <mergeCell ref="B2814:D2814"/>
    <mergeCell ref="E2814:H2814"/>
    <mergeCell ref="B2809:D2809"/>
    <mergeCell ref="E2809:H2809"/>
    <mergeCell ref="B2810:D2810"/>
    <mergeCell ref="E2810:H2810"/>
    <mergeCell ref="B2811:D2811"/>
    <mergeCell ref="E2811:H2811"/>
    <mergeCell ref="B2806:D2806"/>
    <mergeCell ref="E2806:H2806"/>
    <mergeCell ref="B2807:D2807"/>
    <mergeCell ref="E2807:H2807"/>
    <mergeCell ref="B2808:D2808"/>
    <mergeCell ref="E2808:H2808"/>
    <mergeCell ref="B2821:D2821"/>
    <mergeCell ref="E2821:H2821"/>
    <mergeCell ref="B2822:D2822"/>
    <mergeCell ref="E2822:H2822"/>
    <mergeCell ref="B2823:D2823"/>
    <mergeCell ref="E2823:H2823"/>
    <mergeCell ref="B2818:D2818"/>
    <mergeCell ref="E2818:H2818"/>
    <mergeCell ref="B2819:D2819"/>
    <mergeCell ref="E2819:H2819"/>
    <mergeCell ref="B2820:D2820"/>
    <mergeCell ref="E2820:H2820"/>
    <mergeCell ref="B2815:D2815"/>
    <mergeCell ref="E2815:H2815"/>
    <mergeCell ref="B2816:D2816"/>
    <mergeCell ref="E2816:H2816"/>
    <mergeCell ref="B2817:D2817"/>
    <mergeCell ref="E2817:H2817"/>
    <mergeCell ref="B2830:D2830"/>
    <mergeCell ref="E2830:H2830"/>
    <mergeCell ref="B2831:D2831"/>
    <mergeCell ref="E2831:H2831"/>
    <mergeCell ref="B2832:D2832"/>
    <mergeCell ref="E2832:H2832"/>
    <mergeCell ref="B2827:D2827"/>
    <mergeCell ref="E2827:H2827"/>
    <mergeCell ref="B2828:D2828"/>
    <mergeCell ref="E2828:H2828"/>
    <mergeCell ref="B2829:D2829"/>
    <mergeCell ref="E2829:H2829"/>
    <mergeCell ref="B2824:D2824"/>
    <mergeCell ref="E2824:H2824"/>
    <mergeCell ref="B2825:D2825"/>
    <mergeCell ref="E2825:H2825"/>
    <mergeCell ref="B2826:D2826"/>
    <mergeCell ref="E2826:H2826"/>
    <mergeCell ref="B2839:D2839"/>
    <mergeCell ref="E2839:H2839"/>
    <mergeCell ref="B2840:D2840"/>
    <mergeCell ref="E2840:H2840"/>
    <mergeCell ref="B2841:D2841"/>
    <mergeCell ref="E2841:H2841"/>
    <mergeCell ref="B2836:D2836"/>
    <mergeCell ref="E2836:H2836"/>
    <mergeCell ref="B2837:D2837"/>
    <mergeCell ref="E2837:H2837"/>
    <mergeCell ref="B2838:D2838"/>
    <mergeCell ref="E2838:H2838"/>
    <mergeCell ref="B2833:D2833"/>
    <mergeCell ref="E2833:H2833"/>
    <mergeCell ref="B2834:D2834"/>
    <mergeCell ref="E2834:H2834"/>
    <mergeCell ref="B2835:D2835"/>
    <mergeCell ref="E2835:H2835"/>
    <mergeCell ref="B2848:D2848"/>
    <mergeCell ref="E2848:H2848"/>
    <mergeCell ref="B2849:D2849"/>
    <mergeCell ref="E2849:H2849"/>
    <mergeCell ref="B2850:D2850"/>
    <mergeCell ref="E2850:H2850"/>
    <mergeCell ref="B2845:D2845"/>
    <mergeCell ref="E2845:H2845"/>
    <mergeCell ref="B2846:D2846"/>
    <mergeCell ref="E2846:H2846"/>
    <mergeCell ref="B2847:D2847"/>
    <mergeCell ref="E2847:H2847"/>
    <mergeCell ref="B2842:D2842"/>
    <mergeCell ref="E2842:H2842"/>
    <mergeCell ref="B2843:D2843"/>
    <mergeCell ref="E2843:H2843"/>
    <mergeCell ref="B2844:D2844"/>
    <mergeCell ref="E2844:H2844"/>
    <mergeCell ref="B2857:D2857"/>
    <mergeCell ref="E2857:H2857"/>
    <mergeCell ref="B2858:D2858"/>
    <mergeCell ref="E2858:H2858"/>
    <mergeCell ref="B2859:D2859"/>
    <mergeCell ref="E2859:H2859"/>
    <mergeCell ref="B2854:D2854"/>
    <mergeCell ref="E2854:H2854"/>
    <mergeCell ref="B2855:D2855"/>
    <mergeCell ref="E2855:H2855"/>
    <mergeCell ref="B2856:D2856"/>
    <mergeCell ref="E2856:H2856"/>
    <mergeCell ref="B2851:D2851"/>
    <mergeCell ref="E2851:H2851"/>
    <mergeCell ref="B2852:D2852"/>
    <mergeCell ref="E2852:H2852"/>
    <mergeCell ref="B2853:D2853"/>
    <mergeCell ref="E2853:H2853"/>
    <mergeCell ref="B2866:D2866"/>
    <mergeCell ref="E2866:H2866"/>
    <mergeCell ref="B2867:D2867"/>
    <mergeCell ref="E2867:H2867"/>
    <mergeCell ref="B2868:D2868"/>
    <mergeCell ref="E2868:H2868"/>
    <mergeCell ref="B2863:D2863"/>
    <mergeCell ref="E2863:H2863"/>
    <mergeCell ref="B2864:D2864"/>
    <mergeCell ref="E2864:H2864"/>
    <mergeCell ref="B2865:D2865"/>
    <mergeCell ref="E2865:H2865"/>
    <mergeCell ref="B2860:D2860"/>
    <mergeCell ref="E2860:H2860"/>
    <mergeCell ref="B2861:D2861"/>
    <mergeCell ref="E2861:H2861"/>
    <mergeCell ref="B2862:D2862"/>
    <mergeCell ref="E2862:H2862"/>
    <mergeCell ref="B2875:D2875"/>
    <mergeCell ref="E2875:H2875"/>
    <mergeCell ref="B2876:D2876"/>
    <mergeCell ref="E2876:H2876"/>
    <mergeCell ref="B2877:D2877"/>
    <mergeCell ref="E2877:H2877"/>
    <mergeCell ref="B2872:D2872"/>
    <mergeCell ref="E2872:H2872"/>
    <mergeCell ref="B2873:D2873"/>
    <mergeCell ref="E2873:H2873"/>
    <mergeCell ref="B2874:D2874"/>
    <mergeCell ref="E2874:H2874"/>
    <mergeCell ref="B2869:D2869"/>
    <mergeCell ref="E2869:H2869"/>
    <mergeCell ref="B2870:D2870"/>
    <mergeCell ref="E2870:H2870"/>
    <mergeCell ref="B2871:D2871"/>
    <mergeCell ref="E2871:H2871"/>
    <mergeCell ref="B2884:D2884"/>
    <mergeCell ref="E2884:H2884"/>
    <mergeCell ref="B2885:D2885"/>
    <mergeCell ref="E2885:H2885"/>
    <mergeCell ref="B2886:D2886"/>
    <mergeCell ref="E2886:H2886"/>
    <mergeCell ref="B2881:D2881"/>
    <mergeCell ref="E2881:H2881"/>
    <mergeCell ref="B2882:D2882"/>
    <mergeCell ref="E2882:H2882"/>
    <mergeCell ref="B2883:D2883"/>
    <mergeCell ref="E2883:H2883"/>
    <mergeCell ref="B2878:D2878"/>
    <mergeCell ref="E2878:H2878"/>
    <mergeCell ref="B2879:D2879"/>
    <mergeCell ref="E2879:H2879"/>
    <mergeCell ref="B2880:D2880"/>
    <mergeCell ref="E2880:H2880"/>
    <mergeCell ref="B2893:D2893"/>
    <mergeCell ref="E2893:H2893"/>
    <mergeCell ref="B2894:D2894"/>
    <mergeCell ref="E2894:H2894"/>
    <mergeCell ref="B2895:D2895"/>
    <mergeCell ref="E2895:H2895"/>
    <mergeCell ref="B2890:D2890"/>
    <mergeCell ref="E2890:H2890"/>
    <mergeCell ref="B2891:D2891"/>
    <mergeCell ref="E2891:H2891"/>
    <mergeCell ref="B2892:D2892"/>
    <mergeCell ref="E2892:H2892"/>
    <mergeCell ref="B2887:D2887"/>
    <mergeCell ref="E2887:H2887"/>
    <mergeCell ref="B2888:D2888"/>
    <mergeCell ref="E2888:H2888"/>
    <mergeCell ref="B2889:D2889"/>
    <mergeCell ref="E2889:H2889"/>
    <mergeCell ref="B2902:D2902"/>
    <mergeCell ref="E2902:H2902"/>
    <mergeCell ref="B2903:D2903"/>
    <mergeCell ref="E2903:H2903"/>
    <mergeCell ref="B2904:D2904"/>
    <mergeCell ref="E2904:H2904"/>
    <mergeCell ref="B2899:D2899"/>
    <mergeCell ref="E2899:H2899"/>
    <mergeCell ref="B2900:D2900"/>
    <mergeCell ref="E2900:H2900"/>
    <mergeCell ref="B2901:D2901"/>
    <mergeCell ref="E2901:H2901"/>
    <mergeCell ref="B2896:D2896"/>
    <mergeCell ref="E2896:H2896"/>
    <mergeCell ref="B2897:D2897"/>
    <mergeCell ref="E2897:H2897"/>
    <mergeCell ref="B2898:D2898"/>
    <mergeCell ref="E2898:H2898"/>
    <mergeCell ref="B2911:D2911"/>
    <mergeCell ref="E2911:H2911"/>
    <mergeCell ref="B2912:D2912"/>
    <mergeCell ref="E2912:H2912"/>
    <mergeCell ref="B2913:D2913"/>
    <mergeCell ref="E2913:H2913"/>
    <mergeCell ref="B2908:D2908"/>
    <mergeCell ref="E2908:H2908"/>
    <mergeCell ref="B2909:D2909"/>
    <mergeCell ref="E2909:H2909"/>
    <mergeCell ref="B2910:D2910"/>
    <mergeCell ref="E2910:H2910"/>
    <mergeCell ref="B2905:D2905"/>
    <mergeCell ref="E2905:H2905"/>
    <mergeCell ref="B2906:D2906"/>
    <mergeCell ref="E2906:H2906"/>
    <mergeCell ref="B2907:D2907"/>
    <mergeCell ref="E2907:H2907"/>
    <mergeCell ref="B2920:D2920"/>
    <mergeCell ref="E2920:H2920"/>
    <mergeCell ref="B2921:D2921"/>
    <mergeCell ref="E2921:H2921"/>
    <mergeCell ref="B2922:D2922"/>
    <mergeCell ref="E2922:H2922"/>
    <mergeCell ref="B2917:D2917"/>
    <mergeCell ref="E2917:H2917"/>
    <mergeCell ref="B2918:D2918"/>
    <mergeCell ref="E2918:H2918"/>
    <mergeCell ref="B2919:D2919"/>
    <mergeCell ref="E2919:H2919"/>
    <mergeCell ref="B2914:D2914"/>
    <mergeCell ref="E2914:H2914"/>
    <mergeCell ref="B2915:D2915"/>
    <mergeCell ref="E2915:H2915"/>
    <mergeCell ref="B2916:D2916"/>
    <mergeCell ref="E2916:H2916"/>
    <mergeCell ref="B2929:D2929"/>
    <mergeCell ref="E2929:H2929"/>
    <mergeCell ref="B2930:D2930"/>
    <mergeCell ref="E2930:H2930"/>
    <mergeCell ref="B2931:D2931"/>
    <mergeCell ref="E2931:H2931"/>
    <mergeCell ref="B2926:D2926"/>
    <mergeCell ref="E2926:H2926"/>
    <mergeCell ref="B2927:D2927"/>
    <mergeCell ref="E2927:H2927"/>
    <mergeCell ref="B2928:D2928"/>
    <mergeCell ref="E2928:H2928"/>
    <mergeCell ref="B2923:D2923"/>
    <mergeCell ref="E2923:H2923"/>
    <mergeCell ref="B2924:D2924"/>
    <mergeCell ref="E2924:H2924"/>
    <mergeCell ref="B2925:D2925"/>
    <mergeCell ref="E2925:H2925"/>
    <mergeCell ref="B2938:D2938"/>
    <mergeCell ref="E2938:H2938"/>
    <mergeCell ref="B2939:D2939"/>
    <mergeCell ref="E2939:H2939"/>
    <mergeCell ref="B2940:D2940"/>
    <mergeCell ref="E2940:H2940"/>
    <mergeCell ref="B2935:D2935"/>
    <mergeCell ref="E2935:H2935"/>
    <mergeCell ref="B2936:D2936"/>
    <mergeCell ref="E2936:H2936"/>
    <mergeCell ref="B2937:D2937"/>
    <mergeCell ref="E2937:H2937"/>
    <mergeCell ref="B2932:D2932"/>
    <mergeCell ref="E2932:H2932"/>
    <mergeCell ref="B2933:D2933"/>
    <mergeCell ref="E2933:H2933"/>
    <mergeCell ref="B2934:D2934"/>
    <mergeCell ref="E2934:H2934"/>
    <mergeCell ref="B2947:D2947"/>
    <mergeCell ref="E2947:H2947"/>
    <mergeCell ref="B2948:D2948"/>
    <mergeCell ref="E2948:H2948"/>
    <mergeCell ref="B2949:D2949"/>
    <mergeCell ref="E2949:H2949"/>
    <mergeCell ref="B2944:D2944"/>
    <mergeCell ref="E2944:H2944"/>
    <mergeCell ref="B2945:D2945"/>
    <mergeCell ref="E2945:H2945"/>
    <mergeCell ref="B2946:D2946"/>
    <mergeCell ref="E2946:H2946"/>
    <mergeCell ref="B2941:D2941"/>
    <mergeCell ref="E2941:H2941"/>
    <mergeCell ref="B2942:D2942"/>
    <mergeCell ref="E2942:H2942"/>
    <mergeCell ref="B2943:D2943"/>
    <mergeCell ref="E2943:H2943"/>
    <mergeCell ref="B2956:D2956"/>
    <mergeCell ref="E2956:H2956"/>
    <mergeCell ref="B2957:D2957"/>
    <mergeCell ref="E2957:H2957"/>
    <mergeCell ref="B2958:D2958"/>
    <mergeCell ref="E2958:H2958"/>
    <mergeCell ref="B2953:D2953"/>
    <mergeCell ref="E2953:H2953"/>
    <mergeCell ref="B2954:D2954"/>
    <mergeCell ref="E2954:H2954"/>
    <mergeCell ref="B2955:D2955"/>
    <mergeCell ref="E2955:H2955"/>
    <mergeCell ref="B2950:D2950"/>
    <mergeCell ref="E2950:H2950"/>
    <mergeCell ref="B2951:D2951"/>
    <mergeCell ref="E2951:H2951"/>
    <mergeCell ref="B2952:D2952"/>
    <mergeCell ref="E2952:H2952"/>
    <mergeCell ref="B2965:D2965"/>
    <mergeCell ref="E2965:H2965"/>
    <mergeCell ref="B2966:D2966"/>
    <mergeCell ref="E2966:H2966"/>
    <mergeCell ref="B2967:D2967"/>
    <mergeCell ref="E2967:H2967"/>
    <mergeCell ref="B2962:D2962"/>
    <mergeCell ref="E2962:H2962"/>
    <mergeCell ref="B2963:D2963"/>
    <mergeCell ref="E2963:H2963"/>
    <mergeCell ref="B2964:D2964"/>
    <mergeCell ref="E2964:H2964"/>
    <mergeCell ref="B2959:D2959"/>
    <mergeCell ref="E2959:H2959"/>
    <mergeCell ref="B2960:D2960"/>
    <mergeCell ref="E2960:H2960"/>
    <mergeCell ref="B2961:D2961"/>
    <mergeCell ref="E2961:H2961"/>
    <mergeCell ref="B2974:D2974"/>
    <mergeCell ref="E2974:H2974"/>
    <mergeCell ref="B2975:D2975"/>
    <mergeCell ref="E2975:H2975"/>
    <mergeCell ref="B2976:D2976"/>
    <mergeCell ref="E2976:H2976"/>
    <mergeCell ref="B2971:D2971"/>
    <mergeCell ref="E2971:H2971"/>
    <mergeCell ref="B2972:D2972"/>
    <mergeCell ref="E2972:H2972"/>
    <mergeCell ref="B2973:D2973"/>
    <mergeCell ref="E2973:H2973"/>
    <mergeCell ref="B2968:D2968"/>
    <mergeCell ref="E2968:H2968"/>
    <mergeCell ref="B2969:D2969"/>
    <mergeCell ref="E2969:H2969"/>
    <mergeCell ref="B2970:D2970"/>
    <mergeCell ref="E2970:H2970"/>
    <mergeCell ref="B2983:D2983"/>
    <mergeCell ref="E2983:H2983"/>
    <mergeCell ref="B2984:D2984"/>
    <mergeCell ref="E2984:H2984"/>
    <mergeCell ref="B2985:D2985"/>
    <mergeCell ref="E2985:H2985"/>
    <mergeCell ref="B2980:D2980"/>
    <mergeCell ref="E2980:H2980"/>
    <mergeCell ref="B2981:D2981"/>
    <mergeCell ref="E2981:H2981"/>
    <mergeCell ref="B2982:D2982"/>
    <mergeCell ref="E2982:H2982"/>
    <mergeCell ref="B2977:D2977"/>
    <mergeCell ref="E2977:H2977"/>
    <mergeCell ref="B2978:D2978"/>
    <mergeCell ref="E2978:H2978"/>
    <mergeCell ref="B2979:D2979"/>
    <mergeCell ref="E2979:H2979"/>
    <mergeCell ref="B2992:D2992"/>
    <mergeCell ref="E2992:H2992"/>
    <mergeCell ref="B2993:D2993"/>
    <mergeCell ref="E2993:H2993"/>
    <mergeCell ref="B2994:D2994"/>
    <mergeCell ref="E2994:H2994"/>
    <mergeCell ref="B2989:D2989"/>
    <mergeCell ref="E2989:H2989"/>
    <mergeCell ref="B2990:D2990"/>
    <mergeCell ref="E2990:H2990"/>
    <mergeCell ref="B2991:D2991"/>
    <mergeCell ref="E2991:H2991"/>
    <mergeCell ref="B2986:D2986"/>
    <mergeCell ref="E2986:H2986"/>
    <mergeCell ref="B2987:D2987"/>
    <mergeCell ref="E2987:H2987"/>
    <mergeCell ref="B2988:D2988"/>
    <mergeCell ref="E2988:H2988"/>
    <mergeCell ref="B3001:D3001"/>
    <mergeCell ref="E3001:H3001"/>
    <mergeCell ref="B3002:D3002"/>
    <mergeCell ref="E3002:H3002"/>
    <mergeCell ref="B3003:D3003"/>
    <mergeCell ref="E3003:H3003"/>
    <mergeCell ref="B2998:D2998"/>
    <mergeCell ref="E2998:H2998"/>
    <mergeCell ref="B2999:D2999"/>
    <mergeCell ref="E2999:H2999"/>
    <mergeCell ref="B3000:D3000"/>
    <mergeCell ref="E3000:H3000"/>
    <mergeCell ref="B2995:D2995"/>
    <mergeCell ref="E2995:H2995"/>
    <mergeCell ref="B2996:D2996"/>
    <mergeCell ref="E2996:H2996"/>
    <mergeCell ref="B2997:D2997"/>
    <mergeCell ref="E2997:H2997"/>
    <mergeCell ref="B3010:D3010"/>
    <mergeCell ref="E3010:H3010"/>
    <mergeCell ref="B3011:D3011"/>
    <mergeCell ref="E3011:H3011"/>
    <mergeCell ref="B3012:D3012"/>
    <mergeCell ref="E3012:H3012"/>
    <mergeCell ref="B3007:D3007"/>
    <mergeCell ref="E3007:H3007"/>
    <mergeCell ref="B3008:D3008"/>
    <mergeCell ref="E3008:H3008"/>
    <mergeCell ref="B3009:D3009"/>
    <mergeCell ref="E3009:H3009"/>
    <mergeCell ref="B3004:D3004"/>
    <mergeCell ref="E3004:H3004"/>
    <mergeCell ref="B3005:D3005"/>
    <mergeCell ref="E3005:H3005"/>
    <mergeCell ref="B3006:D3006"/>
    <mergeCell ref="E3006:H3006"/>
    <mergeCell ref="B3019:D3019"/>
    <mergeCell ref="E3019:H3019"/>
    <mergeCell ref="B3020:D3020"/>
    <mergeCell ref="E3020:H3020"/>
    <mergeCell ref="B3021:D3021"/>
    <mergeCell ref="E3021:H3021"/>
    <mergeCell ref="B3016:D3016"/>
    <mergeCell ref="E3016:H3016"/>
    <mergeCell ref="B3017:D3017"/>
    <mergeCell ref="E3017:H3017"/>
    <mergeCell ref="B3018:D3018"/>
    <mergeCell ref="E3018:H3018"/>
    <mergeCell ref="B3013:D3013"/>
    <mergeCell ref="E3013:H3013"/>
    <mergeCell ref="B3014:D3014"/>
    <mergeCell ref="E3014:H3014"/>
    <mergeCell ref="B3015:D3015"/>
    <mergeCell ref="E3015:H3015"/>
    <mergeCell ref="B3028:D3028"/>
    <mergeCell ref="E3028:H3028"/>
    <mergeCell ref="B3029:D3029"/>
    <mergeCell ref="E3029:H3029"/>
    <mergeCell ref="B3030:D3030"/>
    <mergeCell ref="E3030:H3030"/>
    <mergeCell ref="B3025:D3025"/>
    <mergeCell ref="E3025:H3025"/>
    <mergeCell ref="B3026:D3026"/>
    <mergeCell ref="E3026:H3026"/>
    <mergeCell ref="B3027:D3027"/>
    <mergeCell ref="E3027:H3027"/>
    <mergeCell ref="B3022:D3022"/>
    <mergeCell ref="E3022:H3022"/>
    <mergeCell ref="B3023:D3023"/>
    <mergeCell ref="E3023:H3023"/>
    <mergeCell ref="B3024:D3024"/>
    <mergeCell ref="E3024:H3024"/>
    <mergeCell ref="B3037:D3037"/>
    <mergeCell ref="E3037:H3037"/>
    <mergeCell ref="B3038:D3038"/>
    <mergeCell ref="E3038:H3038"/>
    <mergeCell ref="B3039:D3039"/>
    <mergeCell ref="E3039:H3039"/>
    <mergeCell ref="B3034:D3034"/>
    <mergeCell ref="E3034:H3034"/>
    <mergeCell ref="B3035:D3035"/>
    <mergeCell ref="E3035:H3035"/>
    <mergeCell ref="B3036:D3036"/>
    <mergeCell ref="E3036:H3036"/>
    <mergeCell ref="B3031:D3031"/>
    <mergeCell ref="E3031:H3031"/>
    <mergeCell ref="B3032:D3032"/>
    <mergeCell ref="E3032:H3032"/>
    <mergeCell ref="B3033:D3033"/>
    <mergeCell ref="E3033:H3033"/>
    <mergeCell ref="B3046:D3046"/>
    <mergeCell ref="E3046:H3046"/>
    <mergeCell ref="B3047:D3047"/>
    <mergeCell ref="E3047:H3047"/>
    <mergeCell ref="B3048:D3048"/>
    <mergeCell ref="E3048:H3048"/>
    <mergeCell ref="B3043:D3043"/>
    <mergeCell ref="E3043:H3043"/>
    <mergeCell ref="B3044:D3044"/>
    <mergeCell ref="E3044:H3044"/>
    <mergeCell ref="B3045:D3045"/>
    <mergeCell ref="E3045:H3045"/>
    <mergeCell ref="B3040:D3040"/>
    <mergeCell ref="E3040:H3040"/>
    <mergeCell ref="B3041:D3041"/>
    <mergeCell ref="E3041:H3041"/>
    <mergeCell ref="B3042:D3042"/>
    <mergeCell ref="E3042:H3042"/>
    <mergeCell ref="B3055:D3055"/>
    <mergeCell ref="E3055:H3055"/>
    <mergeCell ref="B3056:D3056"/>
    <mergeCell ref="E3056:H3056"/>
    <mergeCell ref="B3057:D3057"/>
    <mergeCell ref="E3057:H3057"/>
    <mergeCell ref="B3052:D3052"/>
    <mergeCell ref="E3052:H3052"/>
    <mergeCell ref="B3053:D3053"/>
    <mergeCell ref="E3053:H3053"/>
    <mergeCell ref="B3054:D3054"/>
    <mergeCell ref="E3054:H3054"/>
    <mergeCell ref="B3049:D3049"/>
    <mergeCell ref="E3049:H3049"/>
    <mergeCell ref="B3050:D3050"/>
    <mergeCell ref="E3050:H3050"/>
    <mergeCell ref="B3051:D3051"/>
    <mergeCell ref="E3051:H3051"/>
    <mergeCell ref="B3064:D3064"/>
    <mergeCell ref="E3064:H3064"/>
    <mergeCell ref="B3065:D3065"/>
    <mergeCell ref="E3065:H3065"/>
    <mergeCell ref="B3066:D3066"/>
    <mergeCell ref="E3066:H3066"/>
    <mergeCell ref="B3061:D3061"/>
    <mergeCell ref="E3061:H3061"/>
    <mergeCell ref="B3062:D3062"/>
    <mergeCell ref="E3062:H3062"/>
    <mergeCell ref="B3063:D3063"/>
    <mergeCell ref="E3063:H3063"/>
    <mergeCell ref="B3058:D3058"/>
    <mergeCell ref="E3058:H3058"/>
    <mergeCell ref="B3059:D3059"/>
    <mergeCell ref="E3059:H3059"/>
    <mergeCell ref="B3060:D3060"/>
    <mergeCell ref="E3060:H3060"/>
    <mergeCell ref="B3073:D3073"/>
    <mergeCell ref="E3073:H3073"/>
    <mergeCell ref="B3074:D3074"/>
    <mergeCell ref="E3074:H3074"/>
    <mergeCell ref="B3075:D3075"/>
    <mergeCell ref="E3075:H3075"/>
    <mergeCell ref="B3070:D3070"/>
    <mergeCell ref="E3070:H3070"/>
    <mergeCell ref="B3071:D3071"/>
    <mergeCell ref="E3071:H3071"/>
    <mergeCell ref="B3072:D3072"/>
    <mergeCell ref="E3072:H3072"/>
    <mergeCell ref="B3067:D3067"/>
    <mergeCell ref="E3067:H3067"/>
    <mergeCell ref="B3068:D3068"/>
    <mergeCell ref="E3068:H3068"/>
    <mergeCell ref="B3069:D3069"/>
    <mergeCell ref="E3069:H3069"/>
    <mergeCell ref="B3082:D3082"/>
    <mergeCell ref="E3082:H3082"/>
    <mergeCell ref="B3083:D3083"/>
    <mergeCell ref="E3083:H3083"/>
    <mergeCell ref="B3084:D3084"/>
    <mergeCell ref="E3084:H3084"/>
    <mergeCell ref="B3079:D3079"/>
    <mergeCell ref="E3079:H3079"/>
    <mergeCell ref="B3080:D3080"/>
    <mergeCell ref="E3080:H3080"/>
    <mergeCell ref="B3081:D3081"/>
    <mergeCell ref="E3081:H3081"/>
    <mergeCell ref="B3076:D3076"/>
    <mergeCell ref="E3076:H3076"/>
    <mergeCell ref="B3077:D3077"/>
    <mergeCell ref="E3077:H3077"/>
    <mergeCell ref="B3078:D3078"/>
    <mergeCell ref="E3078:H3078"/>
    <mergeCell ref="B3091:D3091"/>
    <mergeCell ref="E3091:H3091"/>
    <mergeCell ref="B3092:D3092"/>
    <mergeCell ref="E3092:H3092"/>
    <mergeCell ref="B3093:D3093"/>
    <mergeCell ref="E3093:H3093"/>
    <mergeCell ref="B3088:D3088"/>
    <mergeCell ref="E3088:H3088"/>
    <mergeCell ref="B3089:D3089"/>
    <mergeCell ref="E3089:H3089"/>
    <mergeCell ref="B3090:D3090"/>
    <mergeCell ref="E3090:H3090"/>
    <mergeCell ref="B3085:D3085"/>
    <mergeCell ref="E3085:H3085"/>
    <mergeCell ref="B3086:D3086"/>
    <mergeCell ref="E3086:H3086"/>
    <mergeCell ref="B3087:D3087"/>
    <mergeCell ref="E3087:H3087"/>
    <mergeCell ref="B3100:D3100"/>
    <mergeCell ref="E3100:H3100"/>
    <mergeCell ref="B3101:D3101"/>
    <mergeCell ref="E3101:H3101"/>
    <mergeCell ref="B3102:D3102"/>
    <mergeCell ref="E3102:H3102"/>
    <mergeCell ref="B3097:D3097"/>
    <mergeCell ref="E3097:H3097"/>
    <mergeCell ref="B3098:D3098"/>
    <mergeCell ref="E3098:H3098"/>
    <mergeCell ref="B3099:D3099"/>
    <mergeCell ref="E3099:H3099"/>
    <mergeCell ref="B3094:D3094"/>
    <mergeCell ref="E3094:H3094"/>
    <mergeCell ref="B3095:D3095"/>
    <mergeCell ref="E3095:H3095"/>
    <mergeCell ref="B3096:D3096"/>
    <mergeCell ref="E3096:H3096"/>
    <mergeCell ref="B3109:D3109"/>
    <mergeCell ref="E3109:H3109"/>
    <mergeCell ref="B3110:D3110"/>
    <mergeCell ref="E3110:H3110"/>
    <mergeCell ref="B3111:D3111"/>
    <mergeCell ref="E3111:H3111"/>
    <mergeCell ref="B3106:D3106"/>
    <mergeCell ref="E3106:H3106"/>
    <mergeCell ref="B3107:D3107"/>
    <mergeCell ref="E3107:H3107"/>
    <mergeCell ref="B3108:D3108"/>
    <mergeCell ref="E3108:H3108"/>
    <mergeCell ref="B3103:D3103"/>
    <mergeCell ref="E3103:H3103"/>
    <mergeCell ref="B3104:D3104"/>
    <mergeCell ref="E3104:H3104"/>
    <mergeCell ref="B3105:D3105"/>
    <mergeCell ref="E3105:H3105"/>
    <mergeCell ref="B3118:D3118"/>
    <mergeCell ref="E3118:H3118"/>
    <mergeCell ref="B3119:D3119"/>
    <mergeCell ref="E3119:H3119"/>
    <mergeCell ref="B3120:D3120"/>
    <mergeCell ref="E3120:H3120"/>
    <mergeCell ref="B3115:D3115"/>
    <mergeCell ref="E3115:H3115"/>
    <mergeCell ref="B3116:D3116"/>
    <mergeCell ref="E3116:H3116"/>
    <mergeCell ref="B3117:D3117"/>
    <mergeCell ref="E3117:H3117"/>
    <mergeCell ref="B3112:D3112"/>
    <mergeCell ref="E3112:H3112"/>
    <mergeCell ref="B3113:D3113"/>
    <mergeCell ref="E3113:H3113"/>
    <mergeCell ref="B3114:D3114"/>
    <mergeCell ref="E3114:H3114"/>
    <mergeCell ref="B3127:D3127"/>
    <mergeCell ref="E3127:H3127"/>
    <mergeCell ref="B3128:D3128"/>
    <mergeCell ref="E3128:H3128"/>
    <mergeCell ref="B3129:D3129"/>
    <mergeCell ref="E3129:H3129"/>
    <mergeCell ref="B3124:D3124"/>
    <mergeCell ref="E3124:H3124"/>
    <mergeCell ref="B3125:D3125"/>
    <mergeCell ref="E3125:H3125"/>
    <mergeCell ref="B3126:D3126"/>
    <mergeCell ref="E3126:H3126"/>
    <mergeCell ref="B3121:D3121"/>
    <mergeCell ref="E3121:H3121"/>
    <mergeCell ref="B3122:D3122"/>
    <mergeCell ref="E3122:H3122"/>
    <mergeCell ref="B3123:D3123"/>
    <mergeCell ref="E3123:H3123"/>
    <mergeCell ref="B3136:D3136"/>
    <mergeCell ref="E3136:H3136"/>
    <mergeCell ref="B3137:D3137"/>
    <mergeCell ref="E3137:H3137"/>
    <mergeCell ref="B3138:D3138"/>
    <mergeCell ref="E3138:H3138"/>
    <mergeCell ref="B3133:D3133"/>
    <mergeCell ref="E3133:H3133"/>
    <mergeCell ref="B3134:D3134"/>
    <mergeCell ref="E3134:H3134"/>
    <mergeCell ref="B3135:D3135"/>
    <mergeCell ref="E3135:H3135"/>
    <mergeCell ref="B3130:D3130"/>
    <mergeCell ref="E3130:H3130"/>
    <mergeCell ref="B3131:D3131"/>
    <mergeCell ref="E3131:H3131"/>
    <mergeCell ref="B3132:D3132"/>
    <mergeCell ref="E3132:H3132"/>
    <mergeCell ref="B3145:D3145"/>
    <mergeCell ref="E3145:H3145"/>
    <mergeCell ref="B3146:D3146"/>
    <mergeCell ref="E3146:H3146"/>
    <mergeCell ref="B3147:D3147"/>
    <mergeCell ref="E3147:H3147"/>
    <mergeCell ref="B3142:D3142"/>
    <mergeCell ref="E3142:H3142"/>
    <mergeCell ref="B3143:D3143"/>
    <mergeCell ref="E3143:H3143"/>
    <mergeCell ref="B3144:D3144"/>
    <mergeCell ref="E3144:H3144"/>
    <mergeCell ref="B3139:D3139"/>
    <mergeCell ref="E3139:H3139"/>
    <mergeCell ref="B3140:D3140"/>
    <mergeCell ref="E3140:H3140"/>
    <mergeCell ref="B3141:D3141"/>
    <mergeCell ref="E3141:H3141"/>
    <mergeCell ref="B3154:D3154"/>
    <mergeCell ref="E3154:H3154"/>
    <mergeCell ref="B3155:D3155"/>
    <mergeCell ref="E3155:H3155"/>
    <mergeCell ref="B3156:D3156"/>
    <mergeCell ref="E3156:H3156"/>
    <mergeCell ref="B3151:D3151"/>
    <mergeCell ref="E3151:H3151"/>
    <mergeCell ref="B3152:D3152"/>
    <mergeCell ref="E3152:H3152"/>
    <mergeCell ref="B3153:D3153"/>
    <mergeCell ref="E3153:H3153"/>
    <mergeCell ref="B3148:D3148"/>
    <mergeCell ref="E3148:H3148"/>
    <mergeCell ref="B3149:D3149"/>
    <mergeCell ref="E3149:H3149"/>
    <mergeCell ref="B3150:D3150"/>
    <mergeCell ref="E3150:H3150"/>
    <mergeCell ref="B3163:D3163"/>
    <mergeCell ref="E3163:H3163"/>
    <mergeCell ref="B3164:D3164"/>
    <mergeCell ref="E3164:H3164"/>
    <mergeCell ref="B3165:D3165"/>
    <mergeCell ref="E3165:H3165"/>
    <mergeCell ref="B3160:D3160"/>
    <mergeCell ref="E3160:H3160"/>
    <mergeCell ref="B3161:D3161"/>
    <mergeCell ref="E3161:H3161"/>
    <mergeCell ref="B3162:D3162"/>
    <mergeCell ref="E3162:H3162"/>
    <mergeCell ref="B3157:D3157"/>
    <mergeCell ref="E3157:H3157"/>
    <mergeCell ref="B3158:D3158"/>
    <mergeCell ref="E3158:H3158"/>
    <mergeCell ref="B3159:D3159"/>
    <mergeCell ref="E3159:H3159"/>
    <mergeCell ref="B3172:D3172"/>
    <mergeCell ref="E3172:H3172"/>
    <mergeCell ref="B3173:D3173"/>
    <mergeCell ref="E3173:H3173"/>
    <mergeCell ref="B3174:D3174"/>
    <mergeCell ref="E3174:H3174"/>
    <mergeCell ref="B3169:D3169"/>
    <mergeCell ref="E3169:H3169"/>
    <mergeCell ref="B3170:D3170"/>
    <mergeCell ref="E3170:H3170"/>
    <mergeCell ref="B3171:D3171"/>
    <mergeCell ref="E3171:H3171"/>
    <mergeCell ref="B3166:D3166"/>
    <mergeCell ref="E3166:H3166"/>
    <mergeCell ref="B3167:D3167"/>
    <mergeCell ref="E3167:H3167"/>
    <mergeCell ref="B3168:D3168"/>
    <mergeCell ref="E3168:H3168"/>
    <mergeCell ref="B3181:D3181"/>
    <mergeCell ref="E3181:H3181"/>
    <mergeCell ref="B3182:D3182"/>
    <mergeCell ref="E3182:H3182"/>
    <mergeCell ref="B3183:D3183"/>
    <mergeCell ref="E3183:H3183"/>
    <mergeCell ref="B3178:D3178"/>
    <mergeCell ref="E3178:H3178"/>
    <mergeCell ref="B3179:D3179"/>
    <mergeCell ref="E3179:H3179"/>
    <mergeCell ref="B3180:D3180"/>
    <mergeCell ref="E3180:H3180"/>
    <mergeCell ref="B3175:D3175"/>
    <mergeCell ref="E3175:H3175"/>
    <mergeCell ref="B3176:D3176"/>
    <mergeCell ref="E3176:H3176"/>
    <mergeCell ref="B3177:D3177"/>
    <mergeCell ref="E3177:H3177"/>
    <mergeCell ref="B3190:D3190"/>
    <mergeCell ref="E3190:H3190"/>
    <mergeCell ref="B3191:D3191"/>
    <mergeCell ref="E3191:H3191"/>
    <mergeCell ref="B3192:D3192"/>
    <mergeCell ref="E3192:H3192"/>
    <mergeCell ref="B3187:D3187"/>
    <mergeCell ref="E3187:H3187"/>
    <mergeCell ref="B3188:D3188"/>
    <mergeCell ref="E3188:H3188"/>
    <mergeCell ref="B3189:D3189"/>
    <mergeCell ref="E3189:H3189"/>
    <mergeCell ref="B3184:D3184"/>
    <mergeCell ref="E3184:H3184"/>
    <mergeCell ref="B3185:D3185"/>
    <mergeCell ref="E3185:H3185"/>
    <mergeCell ref="B3186:D3186"/>
    <mergeCell ref="E3186:H3186"/>
    <mergeCell ref="B3199:D3199"/>
    <mergeCell ref="E3199:H3199"/>
    <mergeCell ref="B3200:D3200"/>
    <mergeCell ref="E3200:H3200"/>
    <mergeCell ref="B3201:D3201"/>
    <mergeCell ref="E3201:H3201"/>
    <mergeCell ref="B3196:D3196"/>
    <mergeCell ref="E3196:H3196"/>
    <mergeCell ref="B3197:D3197"/>
    <mergeCell ref="E3197:H3197"/>
    <mergeCell ref="B3198:D3198"/>
    <mergeCell ref="E3198:H3198"/>
    <mergeCell ref="B3193:D3193"/>
    <mergeCell ref="E3193:H3193"/>
    <mergeCell ref="B3194:D3194"/>
    <mergeCell ref="E3194:H3194"/>
    <mergeCell ref="B3195:D3195"/>
    <mergeCell ref="E3195:H3195"/>
    <mergeCell ref="B3208:D3208"/>
    <mergeCell ref="E3208:H3208"/>
    <mergeCell ref="B3209:D3209"/>
    <mergeCell ref="E3209:H3209"/>
    <mergeCell ref="B3210:D3210"/>
    <mergeCell ref="E3210:H3210"/>
    <mergeCell ref="B3205:D3205"/>
    <mergeCell ref="E3205:H3205"/>
    <mergeCell ref="B3206:D3206"/>
    <mergeCell ref="E3206:H3206"/>
    <mergeCell ref="B3207:D3207"/>
    <mergeCell ref="E3207:H3207"/>
    <mergeCell ref="B3202:D3202"/>
    <mergeCell ref="E3202:H3202"/>
    <mergeCell ref="B3203:D3203"/>
    <mergeCell ref="E3203:H3203"/>
    <mergeCell ref="B3204:D3204"/>
    <mergeCell ref="E3204:H3204"/>
    <mergeCell ref="B3217:D3217"/>
    <mergeCell ref="E3217:H3217"/>
    <mergeCell ref="B3218:D3218"/>
    <mergeCell ref="E3218:H3218"/>
    <mergeCell ref="B3219:D3219"/>
    <mergeCell ref="E3219:H3219"/>
    <mergeCell ref="B3214:D3214"/>
    <mergeCell ref="E3214:H3214"/>
    <mergeCell ref="B3215:D3215"/>
    <mergeCell ref="E3215:H3215"/>
    <mergeCell ref="B3216:D3216"/>
    <mergeCell ref="E3216:H3216"/>
    <mergeCell ref="B3211:D3211"/>
    <mergeCell ref="E3211:H3211"/>
    <mergeCell ref="B3212:D3212"/>
    <mergeCell ref="E3212:H3212"/>
    <mergeCell ref="B3213:D3213"/>
    <mergeCell ref="E3213:H3213"/>
    <mergeCell ref="B3226:D3226"/>
    <mergeCell ref="E3226:H3226"/>
    <mergeCell ref="B3227:D3227"/>
    <mergeCell ref="E3227:H3227"/>
    <mergeCell ref="B3228:D3228"/>
    <mergeCell ref="E3228:H3228"/>
    <mergeCell ref="B3223:D3223"/>
    <mergeCell ref="E3223:H3223"/>
    <mergeCell ref="B3224:D3224"/>
    <mergeCell ref="E3224:H3224"/>
    <mergeCell ref="B3225:D3225"/>
    <mergeCell ref="E3225:H3225"/>
    <mergeCell ref="B3220:D3220"/>
    <mergeCell ref="E3220:H3220"/>
    <mergeCell ref="B3221:D3221"/>
    <mergeCell ref="E3221:H3221"/>
    <mergeCell ref="B3222:D3222"/>
    <mergeCell ref="E3222:H3222"/>
    <mergeCell ref="B3235:D3235"/>
    <mergeCell ref="E3235:H3235"/>
    <mergeCell ref="B3236:D3236"/>
    <mergeCell ref="E3236:H3236"/>
    <mergeCell ref="B3237:D3237"/>
    <mergeCell ref="E3237:H3237"/>
    <mergeCell ref="B3232:D3232"/>
    <mergeCell ref="E3232:H3232"/>
    <mergeCell ref="B3233:D3233"/>
    <mergeCell ref="E3233:H3233"/>
    <mergeCell ref="B3234:D3234"/>
    <mergeCell ref="E3234:H3234"/>
    <mergeCell ref="B3229:D3229"/>
    <mergeCell ref="E3229:H3229"/>
    <mergeCell ref="B3230:D3230"/>
    <mergeCell ref="E3230:H3230"/>
    <mergeCell ref="B3231:D3231"/>
    <mergeCell ref="E3231:H3231"/>
    <mergeCell ref="B3244:D3244"/>
    <mergeCell ref="E3244:H3244"/>
    <mergeCell ref="B3245:D3245"/>
    <mergeCell ref="E3245:H3245"/>
    <mergeCell ref="B3246:D3246"/>
    <mergeCell ref="E3246:H3246"/>
    <mergeCell ref="B3241:D3241"/>
    <mergeCell ref="E3241:H3241"/>
    <mergeCell ref="B3242:D3242"/>
    <mergeCell ref="E3242:H3242"/>
    <mergeCell ref="B3243:D3243"/>
    <mergeCell ref="E3243:H3243"/>
    <mergeCell ref="B3238:D3238"/>
    <mergeCell ref="E3238:H3238"/>
    <mergeCell ref="B3239:D3239"/>
    <mergeCell ref="E3239:H3239"/>
    <mergeCell ref="B3240:D3240"/>
    <mergeCell ref="E3240:H3240"/>
    <mergeCell ref="B3253:D3253"/>
    <mergeCell ref="E3253:H3253"/>
    <mergeCell ref="B3254:D3254"/>
    <mergeCell ref="E3254:H3254"/>
    <mergeCell ref="B3255:D3255"/>
    <mergeCell ref="E3255:H3255"/>
    <mergeCell ref="B3250:D3250"/>
    <mergeCell ref="E3250:H3250"/>
    <mergeCell ref="B3251:D3251"/>
    <mergeCell ref="E3251:H3251"/>
    <mergeCell ref="B3252:D3252"/>
    <mergeCell ref="E3252:H3252"/>
    <mergeCell ref="B3247:D3247"/>
    <mergeCell ref="E3247:H3247"/>
    <mergeCell ref="B3248:D3248"/>
    <mergeCell ref="E3248:H3248"/>
    <mergeCell ref="B3249:D3249"/>
    <mergeCell ref="E3249:H3249"/>
    <mergeCell ref="B3262:D3262"/>
    <mergeCell ref="E3262:H3262"/>
    <mergeCell ref="B3263:D3263"/>
    <mergeCell ref="E3263:H3263"/>
    <mergeCell ref="B3264:D3264"/>
    <mergeCell ref="E3264:H3264"/>
    <mergeCell ref="B3259:D3259"/>
    <mergeCell ref="E3259:H3259"/>
    <mergeCell ref="B3260:D3260"/>
    <mergeCell ref="E3260:H3260"/>
    <mergeCell ref="B3261:D3261"/>
    <mergeCell ref="E3261:H3261"/>
    <mergeCell ref="B3256:D3256"/>
    <mergeCell ref="E3256:H3256"/>
    <mergeCell ref="B3257:D3257"/>
    <mergeCell ref="E3257:H3257"/>
    <mergeCell ref="B3258:D3258"/>
    <mergeCell ref="E3258:H3258"/>
    <mergeCell ref="B3271:D3271"/>
    <mergeCell ref="E3271:H3271"/>
    <mergeCell ref="B3272:D3272"/>
    <mergeCell ref="E3272:H3272"/>
    <mergeCell ref="B3273:D3273"/>
    <mergeCell ref="E3273:H3273"/>
    <mergeCell ref="B3268:D3268"/>
    <mergeCell ref="E3268:H3268"/>
    <mergeCell ref="B3269:D3269"/>
    <mergeCell ref="E3269:H3269"/>
    <mergeCell ref="B3270:D3270"/>
    <mergeCell ref="E3270:H3270"/>
    <mergeCell ref="B3265:D3265"/>
    <mergeCell ref="E3265:H3265"/>
    <mergeCell ref="B3266:D3266"/>
    <mergeCell ref="E3266:H3266"/>
    <mergeCell ref="B3267:D3267"/>
    <mergeCell ref="E3267:H3267"/>
    <mergeCell ref="B3280:D3280"/>
    <mergeCell ref="E3280:H3280"/>
    <mergeCell ref="B3281:D3281"/>
    <mergeCell ref="E3281:H3281"/>
    <mergeCell ref="B3282:D3282"/>
    <mergeCell ref="E3282:H3282"/>
    <mergeCell ref="B3277:D3277"/>
    <mergeCell ref="E3277:H3277"/>
    <mergeCell ref="B3278:D3278"/>
    <mergeCell ref="E3278:H3278"/>
    <mergeCell ref="B3279:D3279"/>
    <mergeCell ref="E3279:H3279"/>
    <mergeCell ref="B3274:D3274"/>
    <mergeCell ref="E3274:H3274"/>
    <mergeCell ref="B3275:D3275"/>
    <mergeCell ref="E3275:H3275"/>
    <mergeCell ref="B3276:D3276"/>
    <mergeCell ref="E3276:H3276"/>
    <mergeCell ref="B3289:D3289"/>
    <mergeCell ref="E3289:H3289"/>
    <mergeCell ref="B3290:D3290"/>
    <mergeCell ref="E3290:H3290"/>
    <mergeCell ref="B3291:D3291"/>
    <mergeCell ref="E3291:H3291"/>
    <mergeCell ref="B3286:D3286"/>
    <mergeCell ref="E3286:H3286"/>
    <mergeCell ref="B3287:D3287"/>
    <mergeCell ref="E3287:H3287"/>
    <mergeCell ref="B3288:D3288"/>
    <mergeCell ref="E3288:H3288"/>
    <mergeCell ref="B3283:D3283"/>
    <mergeCell ref="E3283:H3283"/>
    <mergeCell ref="B3284:D3284"/>
    <mergeCell ref="E3284:H3284"/>
    <mergeCell ref="B3285:D3285"/>
    <mergeCell ref="E3285:H3285"/>
    <mergeCell ref="B3298:D3298"/>
    <mergeCell ref="E3298:H3298"/>
    <mergeCell ref="B3299:D3299"/>
    <mergeCell ref="E3299:H3299"/>
    <mergeCell ref="B3300:D3300"/>
    <mergeCell ref="E3300:H3300"/>
    <mergeCell ref="B3295:D3295"/>
    <mergeCell ref="E3295:H3295"/>
    <mergeCell ref="B3296:D3296"/>
    <mergeCell ref="E3296:H3296"/>
    <mergeCell ref="B3297:D3297"/>
    <mergeCell ref="E3297:H3297"/>
    <mergeCell ref="B3292:D3292"/>
    <mergeCell ref="E3292:H3292"/>
    <mergeCell ref="B3293:D3293"/>
    <mergeCell ref="E3293:H3293"/>
    <mergeCell ref="B3294:D3294"/>
    <mergeCell ref="E3294:H3294"/>
    <mergeCell ref="B3307:D3307"/>
    <mergeCell ref="E3307:H3307"/>
    <mergeCell ref="B3308:D3308"/>
    <mergeCell ref="E3308:H3308"/>
    <mergeCell ref="B3309:D3309"/>
    <mergeCell ref="E3309:H3309"/>
    <mergeCell ref="B3304:D3304"/>
    <mergeCell ref="E3304:H3304"/>
    <mergeCell ref="B3305:D3305"/>
    <mergeCell ref="E3305:H3305"/>
    <mergeCell ref="B3306:D3306"/>
    <mergeCell ref="E3306:H3306"/>
    <mergeCell ref="B3301:D3301"/>
    <mergeCell ref="E3301:H3301"/>
    <mergeCell ref="B3302:D3302"/>
    <mergeCell ref="E3302:H3302"/>
    <mergeCell ref="B3303:D3303"/>
    <mergeCell ref="E3303:H3303"/>
    <mergeCell ref="B3316:D3316"/>
    <mergeCell ref="E3316:H3316"/>
    <mergeCell ref="B3317:D3317"/>
    <mergeCell ref="E3317:H3317"/>
    <mergeCell ref="B3318:D3318"/>
    <mergeCell ref="E3318:H3318"/>
    <mergeCell ref="B3313:D3313"/>
    <mergeCell ref="E3313:H3313"/>
    <mergeCell ref="B3314:D3314"/>
    <mergeCell ref="E3314:H3314"/>
    <mergeCell ref="B3315:D3315"/>
    <mergeCell ref="E3315:H3315"/>
    <mergeCell ref="B3310:D3310"/>
    <mergeCell ref="E3310:H3310"/>
    <mergeCell ref="B3311:D3311"/>
    <mergeCell ref="E3311:H3311"/>
    <mergeCell ref="B3312:D3312"/>
    <mergeCell ref="E3312:H3312"/>
    <mergeCell ref="B3325:D3325"/>
    <mergeCell ref="E3325:H3325"/>
    <mergeCell ref="B3326:D3326"/>
    <mergeCell ref="E3326:H3326"/>
    <mergeCell ref="B3327:D3327"/>
    <mergeCell ref="E3327:H3327"/>
    <mergeCell ref="B3322:D3322"/>
    <mergeCell ref="E3322:H3322"/>
    <mergeCell ref="B3323:D3323"/>
    <mergeCell ref="E3323:H3323"/>
    <mergeCell ref="B3324:D3324"/>
    <mergeCell ref="E3324:H3324"/>
    <mergeCell ref="B3319:D3319"/>
    <mergeCell ref="E3319:H3319"/>
    <mergeCell ref="B3320:D3320"/>
    <mergeCell ref="E3320:H3320"/>
    <mergeCell ref="B3321:D3321"/>
    <mergeCell ref="E3321:H3321"/>
    <mergeCell ref="B3334:D3334"/>
    <mergeCell ref="E3334:H3334"/>
    <mergeCell ref="B3335:D3335"/>
    <mergeCell ref="E3335:H3335"/>
    <mergeCell ref="B3336:D3336"/>
    <mergeCell ref="E3336:H3336"/>
    <mergeCell ref="B3331:D3331"/>
    <mergeCell ref="E3331:H3331"/>
    <mergeCell ref="B3332:D3332"/>
    <mergeCell ref="E3332:H3332"/>
    <mergeCell ref="B3333:D3333"/>
    <mergeCell ref="E3333:H3333"/>
    <mergeCell ref="B3328:D3328"/>
    <mergeCell ref="E3328:H3328"/>
    <mergeCell ref="B3329:D3329"/>
    <mergeCell ref="E3329:H3329"/>
    <mergeCell ref="B3330:D3330"/>
    <mergeCell ref="E3330:H3330"/>
    <mergeCell ref="B3343:D3343"/>
    <mergeCell ref="E3343:H3343"/>
    <mergeCell ref="B3344:D3344"/>
    <mergeCell ref="E3344:H3344"/>
    <mergeCell ref="B3345:D3345"/>
    <mergeCell ref="E3345:H3345"/>
    <mergeCell ref="B3340:D3340"/>
    <mergeCell ref="E3340:H3340"/>
    <mergeCell ref="B3341:D3341"/>
    <mergeCell ref="E3341:H3341"/>
    <mergeCell ref="B3342:D3342"/>
    <mergeCell ref="E3342:H3342"/>
    <mergeCell ref="B3337:D3337"/>
    <mergeCell ref="E3337:H3337"/>
    <mergeCell ref="B3338:D3338"/>
    <mergeCell ref="E3338:H3338"/>
    <mergeCell ref="B3339:D3339"/>
    <mergeCell ref="E3339:H3339"/>
    <mergeCell ref="B3352:D3352"/>
    <mergeCell ref="E3352:H3352"/>
    <mergeCell ref="B3353:D3353"/>
    <mergeCell ref="E3353:H3353"/>
    <mergeCell ref="B3354:D3354"/>
    <mergeCell ref="E3354:H3354"/>
    <mergeCell ref="B3349:D3349"/>
    <mergeCell ref="E3349:H3349"/>
    <mergeCell ref="B3350:D3350"/>
    <mergeCell ref="E3350:H3350"/>
    <mergeCell ref="B3351:D3351"/>
    <mergeCell ref="E3351:H3351"/>
    <mergeCell ref="B3346:D3346"/>
    <mergeCell ref="E3346:H3346"/>
    <mergeCell ref="B3347:D3347"/>
    <mergeCell ref="E3347:H3347"/>
    <mergeCell ref="B3348:D3348"/>
    <mergeCell ref="E3348:H3348"/>
    <mergeCell ref="B3361:D3361"/>
    <mergeCell ref="E3361:H3361"/>
    <mergeCell ref="B3362:D3362"/>
    <mergeCell ref="E3362:H3362"/>
    <mergeCell ref="B3363:D3363"/>
    <mergeCell ref="E3363:H3363"/>
    <mergeCell ref="B3358:D3358"/>
    <mergeCell ref="E3358:H3358"/>
    <mergeCell ref="B3359:D3359"/>
    <mergeCell ref="E3359:H3359"/>
    <mergeCell ref="B3360:D3360"/>
    <mergeCell ref="E3360:H3360"/>
    <mergeCell ref="B3355:D3355"/>
    <mergeCell ref="E3355:H3355"/>
    <mergeCell ref="B3356:D3356"/>
    <mergeCell ref="E3356:H3356"/>
    <mergeCell ref="B3357:D3357"/>
    <mergeCell ref="E3357:H3357"/>
    <mergeCell ref="B3370:D3370"/>
    <mergeCell ref="E3370:H3370"/>
    <mergeCell ref="B3371:D3371"/>
    <mergeCell ref="E3371:H3371"/>
    <mergeCell ref="B3372:D3372"/>
    <mergeCell ref="E3372:H3372"/>
    <mergeCell ref="B3367:D3367"/>
    <mergeCell ref="E3367:H3367"/>
    <mergeCell ref="B3368:D3368"/>
    <mergeCell ref="E3368:H3368"/>
    <mergeCell ref="B3369:D3369"/>
    <mergeCell ref="E3369:H3369"/>
    <mergeCell ref="B3364:D3364"/>
    <mergeCell ref="E3364:H3364"/>
    <mergeCell ref="B3365:D3365"/>
    <mergeCell ref="E3365:H3365"/>
    <mergeCell ref="B3366:D3366"/>
    <mergeCell ref="E3366:H3366"/>
    <mergeCell ref="B3379:D3379"/>
    <mergeCell ref="E3379:H3379"/>
    <mergeCell ref="B3380:D3380"/>
    <mergeCell ref="E3380:H3380"/>
    <mergeCell ref="B3381:D3381"/>
    <mergeCell ref="E3381:H3381"/>
    <mergeCell ref="B3376:D3376"/>
    <mergeCell ref="E3376:H3376"/>
    <mergeCell ref="B3377:D3377"/>
    <mergeCell ref="E3377:H3377"/>
    <mergeCell ref="B3378:D3378"/>
    <mergeCell ref="E3378:H3378"/>
    <mergeCell ref="B3373:D3373"/>
    <mergeCell ref="E3373:H3373"/>
    <mergeCell ref="B3374:D3374"/>
    <mergeCell ref="E3374:H3374"/>
    <mergeCell ref="B3375:D3375"/>
    <mergeCell ref="E3375:H3375"/>
    <mergeCell ref="B3388:D3388"/>
    <mergeCell ref="E3388:H3388"/>
    <mergeCell ref="B3389:D3389"/>
    <mergeCell ref="E3389:H3389"/>
    <mergeCell ref="B3390:D3390"/>
    <mergeCell ref="E3390:H3390"/>
    <mergeCell ref="B3385:D3385"/>
    <mergeCell ref="E3385:H3385"/>
    <mergeCell ref="B3386:D3386"/>
    <mergeCell ref="E3386:H3386"/>
    <mergeCell ref="B3387:D3387"/>
    <mergeCell ref="E3387:H3387"/>
    <mergeCell ref="B3382:D3382"/>
    <mergeCell ref="E3382:H3382"/>
    <mergeCell ref="B3383:D3383"/>
    <mergeCell ref="E3383:H3383"/>
    <mergeCell ref="B3384:D3384"/>
    <mergeCell ref="E3384:H3384"/>
    <mergeCell ref="B3397:D3397"/>
    <mergeCell ref="E3397:H3397"/>
    <mergeCell ref="B3398:D3398"/>
    <mergeCell ref="E3398:H3398"/>
    <mergeCell ref="B3399:D3399"/>
    <mergeCell ref="E3399:H3399"/>
    <mergeCell ref="B3394:D3394"/>
    <mergeCell ref="E3394:H3394"/>
    <mergeCell ref="B3395:D3395"/>
    <mergeCell ref="E3395:H3395"/>
    <mergeCell ref="B3396:D3396"/>
    <mergeCell ref="E3396:H3396"/>
    <mergeCell ref="B3391:D3391"/>
    <mergeCell ref="E3391:H3391"/>
    <mergeCell ref="B3392:D3392"/>
    <mergeCell ref="E3392:H3392"/>
    <mergeCell ref="B3393:D3393"/>
    <mergeCell ref="E3393:H3393"/>
    <mergeCell ref="B3406:D3406"/>
    <mergeCell ref="E3406:H3406"/>
    <mergeCell ref="B3407:D3407"/>
    <mergeCell ref="E3407:H3407"/>
    <mergeCell ref="B3408:D3408"/>
    <mergeCell ref="E3408:H3408"/>
    <mergeCell ref="B3403:D3403"/>
    <mergeCell ref="E3403:H3403"/>
    <mergeCell ref="B3404:D3404"/>
    <mergeCell ref="E3404:H3404"/>
    <mergeCell ref="B3405:D3405"/>
    <mergeCell ref="E3405:H3405"/>
    <mergeCell ref="B3400:D3400"/>
    <mergeCell ref="E3400:H3400"/>
    <mergeCell ref="B3401:D3401"/>
    <mergeCell ref="E3401:H3401"/>
    <mergeCell ref="B3402:D3402"/>
    <mergeCell ref="E3402:H3402"/>
    <mergeCell ref="B3415:D3415"/>
    <mergeCell ref="E3415:H3415"/>
    <mergeCell ref="B3416:D3416"/>
    <mergeCell ref="E3416:H3416"/>
    <mergeCell ref="B3417:D3417"/>
    <mergeCell ref="E3417:H3417"/>
    <mergeCell ref="B3412:D3412"/>
    <mergeCell ref="E3412:H3412"/>
    <mergeCell ref="B3413:D3413"/>
    <mergeCell ref="E3413:H3413"/>
    <mergeCell ref="B3414:D3414"/>
    <mergeCell ref="E3414:H3414"/>
    <mergeCell ref="B3409:D3409"/>
    <mergeCell ref="E3409:H3409"/>
    <mergeCell ref="B3410:D3410"/>
    <mergeCell ref="E3410:H3410"/>
    <mergeCell ref="B3411:D3411"/>
    <mergeCell ref="E3411:H3411"/>
    <mergeCell ref="B3424:D3424"/>
    <mergeCell ref="E3424:H3424"/>
    <mergeCell ref="B3425:D3425"/>
    <mergeCell ref="E3425:H3425"/>
    <mergeCell ref="B3426:D3426"/>
    <mergeCell ref="E3426:H3426"/>
    <mergeCell ref="B3421:D3421"/>
    <mergeCell ref="E3421:H3421"/>
    <mergeCell ref="B3422:D3422"/>
    <mergeCell ref="E3422:H3422"/>
    <mergeCell ref="B3423:D3423"/>
    <mergeCell ref="E3423:H3423"/>
    <mergeCell ref="B3418:D3418"/>
    <mergeCell ref="E3418:H3418"/>
    <mergeCell ref="B3419:D3419"/>
    <mergeCell ref="E3419:H3419"/>
    <mergeCell ref="B3420:D3420"/>
    <mergeCell ref="E3420:H3420"/>
    <mergeCell ref="B3433:D3433"/>
    <mergeCell ref="E3433:H3433"/>
    <mergeCell ref="B3434:D3434"/>
    <mergeCell ref="E3434:H3434"/>
    <mergeCell ref="B3435:D3435"/>
    <mergeCell ref="E3435:H3435"/>
    <mergeCell ref="B3430:D3430"/>
    <mergeCell ref="E3430:H3430"/>
    <mergeCell ref="B3431:D3431"/>
    <mergeCell ref="E3431:H3431"/>
    <mergeCell ref="B3432:D3432"/>
    <mergeCell ref="E3432:H3432"/>
    <mergeCell ref="B3427:D3427"/>
    <mergeCell ref="E3427:H3427"/>
    <mergeCell ref="B3428:D3428"/>
    <mergeCell ref="E3428:H3428"/>
    <mergeCell ref="B3429:D3429"/>
    <mergeCell ref="E3429:H3429"/>
    <mergeCell ref="B3442:D3442"/>
    <mergeCell ref="E3442:H3442"/>
    <mergeCell ref="B3443:D3443"/>
    <mergeCell ref="E3443:H3443"/>
    <mergeCell ref="B3444:D3444"/>
    <mergeCell ref="E3444:H3444"/>
    <mergeCell ref="B3439:D3439"/>
    <mergeCell ref="E3439:H3439"/>
    <mergeCell ref="B3440:D3440"/>
    <mergeCell ref="E3440:H3440"/>
    <mergeCell ref="B3441:D3441"/>
    <mergeCell ref="E3441:H3441"/>
    <mergeCell ref="B3436:D3436"/>
    <mergeCell ref="E3436:H3436"/>
    <mergeCell ref="B3437:D3437"/>
    <mergeCell ref="E3437:H3437"/>
    <mergeCell ref="B3438:D3438"/>
    <mergeCell ref="E3438:H3438"/>
    <mergeCell ref="B3451:D3451"/>
    <mergeCell ref="E3451:H3451"/>
    <mergeCell ref="B3452:D3452"/>
    <mergeCell ref="E3452:H3452"/>
    <mergeCell ref="B3453:D3453"/>
    <mergeCell ref="E3453:H3453"/>
    <mergeCell ref="B3448:D3448"/>
    <mergeCell ref="E3448:H3448"/>
    <mergeCell ref="B3449:D3449"/>
    <mergeCell ref="E3449:H3449"/>
    <mergeCell ref="B3450:D3450"/>
    <mergeCell ref="E3450:H3450"/>
    <mergeCell ref="B3445:D3445"/>
    <mergeCell ref="E3445:H3445"/>
    <mergeCell ref="B3446:D3446"/>
    <mergeCell ref="E3446:H3446"/>
    <mergeCell ref="B3447:D3447"/>
    <mergeCell ref="E3447:H3447"/>
    <mergeCell ref="B3460:D3460"/>
    <mergeCell ref="E3460:H3460"/>
    <mergeCell ref="B3461:D3461"/>
    <mergeCell ref="E3461:H3461"/>
    <mergeCell ref="B3462:D3462"/>
    <mergeCell ref="E3462:H3462"/>
    <mergeCell ref="B3457:D3457"/>
    <mergeCell ref="E3457:H3457"/>
    <mergeCell ref="B3458:D3458"/>
    <mergeCell ref="E3458:H3458"/>
    <mergeCell ref="B3459:D3459"/>
    <mergeCell ref="E3459:H3459"/>
    <mergeCell ref="B3454:D3454"/>
    <mergeCell ref="E3454:H3454"/>
    <mergeCell ref="B3455:D3455"/>
    <mergeCell ref="E3455:H3455"/>
    <mergeCell ref="B3456:D3456"/>
    <mergeCell ref="E3456:H3456"/>
    <mergeCell ref="B3469:D3469"/>
    <mergeCell ref="E3469:H3469"/>
    <mergeCell ref="B3470:D3470"/>
    <mergeCell ref="E3470:H3470"/>
    <mergeCell ref="B3471:D3471"/>
    <mergeCell ref="E3471:H3471"/>
    <mergeCell ref="B3466:D3466"/>
    <mergeCell ref="E3466:H3466"/>
    <mergeCell ref="B3467:D3467"/>
    <mergeCell ref="E3467:H3467"/>
    <mergeCell ref="B3468:D3468"/>
    <mergeCell ref="E3468:H3468"/>
    <mergeCell ref="B3463:D3463"/>
    <mergeCell ref="E3463:H3463"/>
    <mergeCell ref="B3464:D3464"/>
    <mergeCell ref="E3464:H3464"/>
    <mergeCell ref="B3465:D3465"/>
    <mergeCell ref="E3465:H3465"/>
    <mergeCell ref="B3478:D3478"/>
    <mergeCell ref="E3478:H3478"/>
    <mergeCell ref="B3479:D3479"/>
    <mergeCell ref="E3479:H3479"/>
    <mergeCell ref="B3480:D3480"/>
    <mergeCell ref="E3480:H3480"/>
    <mergeCell ref="B3475:D3475"/>
    <mergeCell ref="E3475:H3475"/>
    <mergeCell ref="B3476:D3476"/>
    <mergeCell ref="E3476:H3476"/>
    <mergeCell ref="B3477:D3477"/>
    <mergeCell ref="E3477:H3477"/>
    <mergeCell ref="B3472:D3472"/>
    <mergeCell ref="E3472:H3472"/>
    <mergeCell ref="B3473:D3473"/>
    <mergeCell ref="E3473:H3473"/>
    <mergeCell ref="B3474:D3474"/>
    <mergeCell ref="E3474:H3474"/>
    <mergeCell ref="B3487:D3487"/>
    <mergeCell ref="E3487:H3487"/>
    <mergeCell ref="B3488:D3488"/>
    <mergeCell ref="E3488:H3488"/>
    <mergeCell ref="B3489:D3489"/>
    <mergeCell ref="E3489:H3489"/>
    <mergeCell ref="B3484:D3484"/>
    <mergeCell ref="E3484:H3484"/>
    <mergeCell ref="B3485:D3485"/>
    <mergeCell ref="E3485:H3485"/>
    <mergeCell ref="B3486:D3486"/>
    <mergeCell ref="E3486:H3486"/>
    <mergeCell ref="B3481:D3481"/>
    <mergeCell ref="E3481:H3481"/>
    <mergeCell ref="B3482:D3482"/>
    <mergeCell ref="E3482:H3482"/>
    <mergeCell ref="B3483:D3483"/>
    <mergeCell ref="E3483:H3483"/>
    <mergeCell ref="B3496:D3496"/>
    <mergeCell ref="E3496:H3496"/>
    <mergeCell ref="B3497:D3497"/>
    <mergeCell ref="E3497:H3497"/>
    <mergeCell ref="B3498:D3498"/>
    <mergeCell ref="E3498:H3498"/>
    <mergeCell ref="B3493:D3493"/>
    <mergeCell ref="E3493:H3493"/>
    <mergeCell ref="B3494:D3494"/>
    <mergeCell ref="E3494:H3494"/>
    <mergeCell ref="B3495:D3495"/>
    <mergeCell ref="E3495:H3495"/>
    <mergeCell ref="B3490:D3490"/>
    <mergeCell ref="E3490:H3490"/>
    <mergeCell ref="B3491:D3491"/>
    <mergeCell ref="E3491:H3491"/>
    <mergeCell ref="B3492:D3492"/>
    <mergeCell ref="E3492:H3492"/>
    <mergeCell ref="B3505:D3505"/>
    <mergeCell ref="E3505:H3505"/>
    <mergeCell ref="B3506:D3506"/>
    <mergeCell ref="E3506:H3506"/>
    <mergeCell ref="B3507:D3507"/>
    <mergeCell ref="E3507:H3507"/>
    <mergeCell ref="B3502:D3502"/>
    <mergeCell ref="E3502:H3502"/>
    <mergeCell ref="B3503:D3503"/>
    <mergeCell ref="E3503:H3503"/>
    <mergeCell ref="B3504:D3504"/>
    <mergeCell ref="E3504:H3504"/>
    <mergeCell ref="B3499:D3499"/>
    <mergeCell ref="E3499:H3499"/>
    <mergeCell ref="B3500:D3500"/>
    <mergeCell ref="E3500:H3500"/>
    <mergeCell ref="B3501:D3501"/>
    <mergeCell ref="E3501:H3501"/>
    <mergeCell ref="B3514:D3514"/>
    <mergeCell ref="E3514:H3514"/>
    <mergeCell ref="B3515:D3515"/>
    <mergeCell ref="E3515:H3515"/>
    <mergeCell ref="B3516:D3516"/>
    <mergeCell ref="E3516:H3516"/>
    <mergeCell ref="B3511:D3511"/>
    <mergeCell ref="E3511:H3511"/>
    <mergeCell ref="B3512:D3512"/>
    <mergeCell ref="E3512:H3512"/>
    <mergeCell ref="B3513:D3513"/>
    <mergeCell ref="E3513:H3513"/>
    <mergeCell ref="B3508:D3508"/>
    <mergeCell ref="E3508:H3508"/>
    <mergeCell ref="B3509:D3509"/>
    <mergeCell ref="E3509:H3509"/>
    <mergeCell ref="B3510:D3510"/>
    <mergeCell ref="E3510:H3510"/>
    <mergeCell ref="B3523:D3523"/>
    <mergeCell ref="E3523:H3523"/>
    <mergeCell ref="B3524:D3524"/>
    <mergeCell ref="E3524:H3524"/>
    <mergeCell ref="B3525:D3525"/>
    <mergeCell ref="E3525:H3525"/>
    <mergeCell ref="B3520:D3520"/>
    <mergeCell ref="E3520:H3520"/>
    <mergeCell ref="B3521:D3521"/>
    <mergeCell ref="E3521:H3521"/>
    <mergeCell ref="B3522:D3522"/>
    <mergeCell ref="E3522:H3522"/>
    <mergeCell ref="B3517:D3517"/>
    <mergeCell ref="E3517:H3517"/>
    <mergeCell ref="B3518:D3518"/>
    <mergeCell ref="E3518:H3518"/>
    <mergeCell ref="B3519:D3519"/>
    <mergeCell ref="E3519:H3519"/>
    <mergeCell ref="B3532:D3532"/>
    <mergeCell ref="E3532:H3532"/>
    <mergeCell ref="B3533:D3533"/>
    <mergeCell ref="E3533:H3533"/>
    <mergeCell ref="B3534:D3534"/>
    <mergeCell ref="E3534:H3534"/>
    <mergeCell ref="B3529:D3529"/>
    <mergeCell ref="E3529:H3529"/>
    <mergeCell ref="B3530:D3530"/>
    <mergeCell ref="E3530:H3530"/>
    <mergeCell ref="B3531:D3531"/>
    <mergeCell ref="E3531:H3531"/>
    <mergeCell ref="B3526:D3526"/>
    <mergeCell ref="E3526:H3526"/>
    <mergeCell ref="B3527:D3527"/>
    <mergeCell ref="E3527:H3527"/>
    <mergeCell ref="B3528:D3528"/>
    <mergeCell ref="E3528:H3528"/>
    <mergeCell ref="B3541:D3541"/>
    <mergeCell ref="E3541:H3541"/>
    <mergeCell ref="B3542:D3542"/>
    <mergeCell ref="E3542:H3542"/>
    <mergeCell ref="B3543:D3543"/>
    <mergeCell ref="E3543:H3543"/>
    <mergeCell ref="B3538:D3538"/>
    <mergeCell ref="E3538:H3538"/>
    <mergeCell ref="B3539:D3539"/>
    <mergeCell ref="E3539:H3539"/>
    <mergeCell ref="B3540:D3540"/>
    <mergeCell ref="E3540:H3540"/>
    <mergeCell ref="B3535:D3535"/>
    <mergeCell ref="E3535:H3535"/>
    <mergeCell ref="B3536:D3536"/>
    <mergeCell ref="E3536:H3536"/>
    <mergeCell ref="B3537:D3537"/>
    <mergeCell ref="E3537:H3537"/>
    <mergeCell ref="B3550:D3550"/>
    <mergeCell ref="E3550:H3550"/>
    <mergeCell ref="B3551:D3551"/>
    <mergeCell ref="E3551:H3551"/>
    <mergeCell ref="B3552:D3552"/>
    <mergeCell ref="E3552:H3552"/>
    <mergeCell ref="B3547:D3547"/>
    <mergeCell ref="E3547:H3547"/>
    <mergeCell ref="B3548:D3548"/>
    <mergeCell ref="E3548:H3548"/>
    <mergeCell ref="B3549:D3549"/>
    <mergeCell ref="E3549:H3549"/>
    <mergeCell ref="B3544:D3544"/>
    <mergeCell ref="E3544:H3544"/>
    <mergeCell ref="B3545:D3545"/>
    <mergeCell ref="E3545:H3545"/>
    <mergeCell ref="B3546:D3546"/>
    <mergeCell ref="E3546:H3546"/>
    <mergeCell ref="B3559:D3559"/>
    <mergeCell ref="E3559:H3559"/>
    <mergeCell ref="B3560:D3560"/>
    <mergeCell ref="E3560:H3560"/>
    <mergeCell ref="B3561:D3561"/>
    <mergeCell ref="E3561:H3561"/>
    <mergeCell ref="B3556:D3556"/>
    <mergeCell ref="E3556:H3556"/>
    <mergeCell ref="B3557:D3557"/>
    <mergeCell ref="E3557:H3557"/>
    <mergeCell ref="B3558:D3558"/>
    <mergeCell ref="E3558:H3558"/>
    <mergeCell ref="B3553:D3553"/>
    <mergeCell ref="E3553:H3553"/>
    <mergeCell ref="B3554:D3554"/>
    <mergeCell ref="E3554:H3554"/>
    <mergeCell ref="B3555:D3555"/>
    <mergeCell ref="E3555:H3555"/>
    <mergeCell ref="B3568:D3568"/>
    <mergeCell ref="E3568:H3568"/>
    <mergeCell ref="B3569:D3569"/>
    <mergeCell ref="E3569:H3569"/>
    <mergeCell ref="B3570:D3570"/>
    <mergeCell ref="E3570:H3570"/>
    <mergeCell ref="B3565:D3565"/>
    <mergeCell ref="E3565:H3565"/>
    <mergeCell ref="B3566:D3566"/>
    <mergeCell ref="E3566:H3566"/>
    <mergeCell ref="B3567:D3567"/>
    <mergeCell ref="E3567:H3567"/>
    <mergeCell ref="B3562:D3562"/>
    <mergeCell ref="E3562:H3562"/>
    <mergeCell ref="B3563:D3563"/>
    <mergeCell ref="E3563:H3563"/>
    <mergeCell ref="B3564:D3564"/>
    <mergeCell ref="E3564:H3564"/>
    <mergeCell ref="B3577:D3577"/>
    <mergeCell ref="E3577:H3577"/>
    <mergeCell ref="B3578:D3578"/>
    <mergeCell ref="E3578:H3578"/>
    <mergeCell ref="B3579:D3579"/>
    <mergeCell ref="E3579:H3579"/>
    <mergeCell ref="B3574:D3574"/>
    <mergeCell ref="E3574:H3574"/>
    <mergeCell ref="B3575:D3575"/>
    <mergeCell ref="E3575:H3575"/>
    <mergeCell ref="B3576:D3576"/>
    <mergeCell ref="E3576:H3576"/>
    <mergeCell ref="B3571:D3571"/>
    <mergeCell ref="E3571:H3571"/>
    <mergeCell ref="B3572:D3572"/>
    <mergeCell ref="E3572:H3572"/>
    <mergeCell ref="B3573:D3573"/>
    <mergeCell ref="E3573:H3573"/>
    <mergeCell ref="B3586:D3586"/>
    <mergeCell ref="E3586:H3586"/>
    <mergeCell ref="B3587:D3587"/>
    <mergeCell ref="E3587:H3587"/>
    <mergeCell ref="B3588:D3588"/>
    <mergeCell ref="E3588:H3588"/>
    <mergeCell ref="B3583:D3583"/>
    <mergeCell ref="E3583:H3583"/>
    <mergeCell ref="B3584:D3584"/>
    <mergeCell ref="E3584:H3584"/>
    <mergeCell ref="B3585:D3585"/>
    <mergeCell ref="E3585:H3585"/>
    <mergeCell ref="B3580:D3580"/>
    <mergeCell ref="E3580:H3580"/>
    <mergeCell ref="B3581:D3581"/>
    <mergeCell ref="E3581:H3581"/>
    <mergeCell ref="B3582:D3582"/>
    <mergeCell ref="E3582:H3582"/>
    <mergeCell ref="B3595:D3595"/>
    <mergeCell ref="E3595:H3595"/>
    <mergeCell ref="B3596:D3596"/>
    <mergeCell ref="E3596:H3596"/>
    <mergeCell ref="B3597:D3597"/>
    <mergeCell ref="E3597:H3597"/>
    <mergeCell ref="B3592:D3592"/>
    <mergeCell ref="E3592:H3592"/>
    <mergeCell ref="B3593:D3593"/>
    <mergeCell ref="E3593:H3593"/>
    <mergeCell ref="B3594:D3594"/>
    <mergeCell ref="E3594:H3594"/>
    <mergeCell ref="B3589:D3589"/>
    <mergeCell ref="E3589:H3589"/>
    <mergeCell ref="B3590:D3590"/>
    <mergeCell ref="E3590:H3590"/>
    <mergeCell ref="B3591:D3591"/>
    <mergeCell ref="E3591:H3591"/>
    <mergeCell ref="B3604:D3604"/>
    <mergeCell ref="E3604:H3604"/>
    <mergeCell ref="B3605:D3605"/>
    <mergeCell ref="E3605:H3605"/>
    <mergeCell ref="B3606:D3606"/>
    <mergeCell ref="E3606:H3606"/>
    <mergeCell ref="B3601:D3601"/>
    <mergeCell ref="E3601:H3601"/>
    <mergeCell ref="B3602:D3602"/>
    <mergeCell ref="E3602:H3602"/>
    <mergeCell ref="B3603:D3603"/>
    <mergeCell ref="E3603:H3603"/>
    <mergeCell ref="B3598:D3598"/>
    <mergeCell ref="E3598:H3598"/>
    <mergeCell ref="B3599:D3599"/>
    <mergeCell ref="E3599:H3599"/>
    <mergeCell ref="B3600:D3600"/>
    <mergeCell ref="E3600:H3600"/>
    <mergeCell ref="B3613:D3613"/>
    <mergeCell ref="E3613:H3613"/>
    <mergeCell ref="B3614:D3614"/>
    <mergeCell ref="E3614:H3614"/>
    <mergeCell ref="B3615:D3615"/>
    <mergeCell ref="E3615:H3615"/>
    <mergeCell ref="B3610:D3610"/>
    <mergeCell ref="E3610:H3610"/>
    <mergeCell ref="B3611:D3611"/>
    <mergeCell ref="E3611:H3611"/>
    <mergeCell ref="B3612:D3612"/>
    <mergeCell ref="E3612:H3612"/>
    <mergeCell ref="B3607:D3607"/>
    <mergeCell ref="E3607:H3607"/>
    <mergeCell ref="B3608:D3608"/>
    <mergeCell ref="E3608:H3608"/>
    <mergeCell ref="B3609:D3609"/>
    <mergeCell ref="E3609:H3609"/>
    <mergeCell ref="B3622:D3622"/>
    <mergeCell ref="E3622:H3622"/>
    <mergeCell ref="B3623:D3623"/>
    <mergeCell ref="E3623:H3623"/>
    <mergeCell ref="B3624:D3624"/>
    <mergeCell ref="E3624:H3624"/>
    <mergeCell ref="B3619:D3619"/>
    <mergeCell ref="E3619:H3619"/>
    <mergeCell ref="B3620:D3620"/>
    <mergeCell ref="E3620:H3620"/>
    <mergeCell ref="B3621:D3621"/>
    <mergeCell ref="E3621:H3621"/>
    <mergeCell ref="B3616:D3616"/>
    <mergeCell ref="E3616:H3616"/>
    <mergeCell ref="B3617:D3617"/>
    <mergeCell ref="E3617:H3617"/>
    <mergeCell ref="B3618:D3618"/>
    <mergeCell ref="E3618:H3618"/>
    <mergeCell ref="B3631:D3631"/>
    <mergeCell ref="E3631:H3631"/>
    <mergeCell ref="B3632:D3632"/>
    <mergeCell ref="E3632:H3632"/>
    <mergeCell ref="B3633:D3633"/>
    <mergeCell ref="E3633:H3633"/>
    <mergeCell ref="B3628:D3628"/>
    <mergeCell ref="E3628:H3628"/>
    <mergeCell ref="B3629:D3629"/>
    <mergeCell ref="E3629:H3629"/>
    <mergeCell ref="B3630:D3630"/>
    <mergeCell ref="E3630:H3630"/>
    <mergeCell ref="B3625:D3625"/>
    <mergeCell ref="E3625:H3625"/>
    <mergeCell ref="B3626:D3626"/>
    <mergeCell ref="E3626:H3626"/>
    <mergeCell ref="B3627:D3627"/>
    <mergeCell ref="E3627:H3627"/>
    <mergeCell ref="B3640:D3640"/>
    <mergeCell ref="E3640:H3640"/>
    <mergeCell ref="B3641:D3641"/>
    <mergeCell ref="E3641:H3641"/>
    <mergeCell ref="B3642:D3642"/>
    <mergeCell ref="E3642:H3642"/>
    <mergeCell ref="B3637:D3637"/>
    <mergeCell ref="E3637:H3637"/>
    <mergeCell ref="B3638:D3638"/>
    <mergeCell ref="E3638:H3638"/>
    <mergeCell ref="B3639:D3639"/>
    <mergeCell ref="E3639:H3639"/>
    <mergeCell ref="B3634:D3634"/>
    <mergeCell ref="E3634:H3634"/>
    <mergeCell ref="B3635:D3635"/>
    <mergeCell ref="E3635:H3635"/>
    <mergeCell ref="B3636:D3636"/>
    <mergeCell ref="E3636:H3636"/>
    <mergeCell ref="B3649:D3649"/>
    <mergeCell ref="E3649:H3649"/>
    <mergeCell ref="B3650:D3650"/>
    <mergeCell ref="E3650:H3650"/>
    <mergeCell ref="B3651:D3651"/>
    <mergeCell ref="E3651:H3651"/>
    <mergeCell ref="B3646:D3646"/>
    <mergeCell ref="E3646:H3646"/>
    <mergeCell ref="B3647:D3647"/>
    <mergeCell ref="E3647:H3647"/>
    <mergeCell ref="B3648:D3648"/>
    <mergeCell ref="E3648:H3648"/>
    <mergeCell ref="B3643:D3643"/>
    <mergeCell ref="E3643:H3643"/>
    <mergeCell ref="B3644:D3644"/>
    <mergeCell ref="E3644:H3644"/>
    <mergeCell ref="B3645:D3645"/>
    <mergeCell ref="E3645:H3645"/>
    <mergeCell ref="B3658:D3658"/>
    <mergeCell ref="E3658:H3658"/>
    <mergeCell ref="B3659:D3659"/>
    <mergeCell ref="E3659:H3659"/>
    <mergeCell ref="B3660:D3660"/>
    <mergeCell ref="E3660:H3660"/>
    <mergeCell ref="B3655:D3655"/>
    <mergeCell ref="E3655:H3655"/>
    <mergeCell ref="B3656:D3656"/>
    <mergeCell ref="E3656:H3656"/>
    <mergeCell ref="B3657:D3657"/>
    <mergeCell ref="E3657:H3657"/>
    <mergeCell ref="B3652:D3652"/>
    <mergeCell ref="E3652:H3652"/>
    <mergeCell ref="B3653:D3653"/>
    <mergeCell ref="E3653:H3653"/>
    <mergeCell ref="B3654:D3654"/>
    <mergeCell ref="E3654:H3654"/>
    <mergeCell ref="B3667:D3667"/>
    <mergeCell ref="E3667:H3667"/>
    <mergeCell ref="B3668:D3668"/>
    <mergeCell ref="E3668:H3668"/>
    <mergeCell ref="B3669:D3669"/>
    <mergeCell ref="E3669:H3669"/>
    <mergeCell ref="B3664:D3664"/>
    <mergeCell ref="E3664:H3664"/>
    <mergeCell ref="B3665:D3665"/>
    <mergeCell ref="E3665:H3665"/>
    <mergeCell ref="B3666:D3666"/>
    <mergeCell ref="E3666:H3666"/>
    <mergeCell ref="B3661:D3661"/>
    <mergeCell ref="E3661:H3661"/>
    <mergeCell ref="B3662:D3662"/>
    <mergeCell ref="E3662:H3662"/>
    <mergeCell ref="B3663:D3663"/>
    <mergeCell ref="E3663:H3663"/>
    <mergeCell ref="B3676:D3676"/>
    <mergeCell ref="E3676:H3676"/>
    <mergeCell ref="B3677:D3677"/>
    <mergeCell ref="E3677:H3677"/>
    <mergeCell ref="B3678:D3678"/>
    <mergeCell ref="E3678:H3678"/>
    <mergeCell ref="B3673:D3673"/>
    <mergeCell ref="E3673:H3673"/>
    <mergeCell ref="B3674:D3674"/>
    <mergeCell ref="E3674:H3674"/>
    <mergeCell ref="B3675:D3675"/>
    <mergeCell ref="E3675:H3675"/>
    <mergeCell ref="B3670:D3670"/>
    <mergeCell ref="E3670:H3670"/>
    <mergeCell ref="B3671:D3671"/>
    <mergeCell ref="E3671:H3671"/>
    <mergeCell ref="B3672:D3672"/>
    <mergeCell ref="E3672:H3672"/>
    <mergeCell ref="B3685:D3685"/>
    <mergeCell ref="E3685:H3685"/>
    <mergeCell ref="B3686:D3686"/>
    <mergeCell ref="E3686:H3686"/>
    <mergeCell ref="B3687:D3687"/>
    <mergeCell ref="E3687:H3687"/>
    <mergeCell ref="B3682:D3682"/>
    <mergeCell ref="E3682:H3682"/>
    <mergeCell ref="B3683:D3683"/>
    <mergeCell ref="E3683:H3683"/>
    <mergeCell ref="B3684:D3684"/>
    <mergeCell ref="E3684:H3684"/>
    <mergeCell ref="B3679:D3679"/>
    <mergeCell ref="E3679:H3679"/>
    <mergeCell ref="B3680:D3680"/>
    <mergeCell ref="E3680:H3680"/>
    <mergeCell ref="B3681:D3681"/>
    <mergeCell ref="E3681:H3681"/>
    <mergeCell ref="B3694:D3694"/>
    <mergeCell ref="E3694:H3694"/>
    <mergeCell ref="B3695:D3695"/>
    <mergeCell ref="E3695:H3695"/>
    <mergeCell ref="B3696:D3696"/>
    <mergeCell ref="E3696:H3696"/>
    <mergeCell ref="B3691:D3691"/>
    <mergeCell ref="E3691:H3691"/>
    <mergeCell ref="B3692:D3692"/>
    <mergeCell ref="E3692:H3692"/>
    <mergeCell ref="B3693:D3693"/>
    <mergeCell ref="E3693:H3693"/>
    <mergeCell ref="B3688:D3688"/>
    <mergeCell ref="E3688:H3688"/>
    <mergeCell ref="B3689:D3689"/>
    <mergeCell ref="E3689:H3689"/>
    <mergeCell ref="B3690:D3690"/>
    <mergeCell ref="E3690:H3690"/>
    <mergeCell ref="B3703:D3703"/>
    <mergeCell ref="E3703:H3703"/>
    <mergeCell ref="B3704:D3704"/>
    <mergeCell ref="E3704:H3704"/>
    <mergeCell ref="B3705:D3705"/>
    <mergeCell ref="E3705:H3705"/>
    <mergeCell ref="B3700:D3700"/>
    <mergeCell ref="E3700:H3700"/>
    <mergeCell ref="B3701:D3701"/>
    <mergeCell ref="E3701:H3701"/>
    <mergeCell ref="B3702:D3702"/>
    <mergeCell ref="E3702:H3702"/>
    <mergeCell ref="B3697:D3697"/>
    <mergeCell ref="E3697:H3697"/>
    <mergeCell ref="B3698:D3698"/>
    <mergeCell ref="E3698:H3698"/>
    <mergeCell ref="B3699:D3699"/>
    <mergeCell ref="E3699:H3699"/>
    <mergeCell ref="B3712:D3712"/>
    <mergeCell ref="E3712:H3712"/>
    <mergeCell ref="B3713:D3713"/>
    <mergeCell ref="E3713:H3713"/>
    <mergeCell ref="B3714:D3714"/>
    <mergeCell ref="E3714:H3714"/>
    <mergeCell ref="B3709:D3709"/>
    <mergeCell ref="E3709:H3709"/>
    <mergeCell ref="B3710:D3710"/>
    <mergeCell ref="E3710:H3710"/>
    <mergeCell ref="B3711:D3711"/>
    <mergeCell ref="E3711:H3711"/>
    <mergeCell ref="B3706:D3706"/>
    <mergeCell ref="E3706:H3706"/>
    <mergeCell ref="B3707:D3707"/>
    <mergeCell ref="E3707:H3707"/>
    <mergeCell ref="B3708:D3708"/>
    <mergeCell ref="E3708:H3708"/>
    <mergeCell ref="B3721:D3721"/>
    <mergeCell ref="E3721:H3721"/>
    <mergeCell ref="B3722:D3722"/>
    <mergeCell ref="E3722:H3722"/>
    <mergeCell ref="B3723:D3723"/>
    <mergeCell ref="E3723:H3723"/>
    <mergeCell ref="B3718:D3718"/>
    <mergeCell ref="E3718:H3718"/>
    <mergeCell ref="B3719:D3719"/>
    <mergeCell ref="E3719:H3719"/>
    <mergeCell ref="B3720:D3720"/>
    <mergeCell ref="E3720:H3720"/>
    <mergeCell ref="B3715:D3715"/>
    <mergeCell ref="E3715:H3715"/>
    <mergeCell ref="B3716:D3716"/>
    <mergeCell ref="E3716:H3716"/>
    <mergeCell ref="B3717:D3717"/>
    <mergeCell ref="E3717:H3717"/>
    <mergeCell ref="B3730:D3730"/>
    <mergeCell ref="E3730:H3730"/>
    <mergeCell ref="B3731:D3731"/>
    <mergeCell ref="E3731:H3731"/>
    <mergeCell ref="B3732:D3732"/>
    <mergeCell ref="E3732:H3732"/>
    <mergeCell ref="B3727:D3727"/>
    <mergeCell ref="E3727:H3727"/>
    <mergeCell ref="B3728:D3728"/>
    <mergeCell ref="E3728:H3728"/>
    <mergeCell ref="B3729:D3729"/>
    <mergeCell ref="E3729:H3729"/>
    <mergeCell ref="B3724:D3724"/>
    <mergeCell ref="E3724:H3724"/>
    <mergeCell ref="B3725:D3725"/>
    <mergeCell ref="E3725:H3725"/>
    <mergeCell ref="B3726:D3726"/>
    <mergeCell ref="E3726:H3726"/>
    <mergeCell ref="B3739:D3739"/>
    <mergeCell ref="E3739:H3739"/>
    <mergeCell ref="B3740:D3740"/>
    <mergeCell ref="E3740:H3740"/>
    <mergeCell ref="B3741:D3741"/>
    <mergeCell ref="E3741:H3741"/>
    <mergeCell ref="B3736:D3736"/>
    <mergeCell ref="E3736:H3736"/>
    <mergeCell ref="B3737:D3737"/>
    <mergeCell ref="E3737:H3737"/>
    <mergeCell ref="B3738:D3738"/>
    <mergeCell ref="E3738:H3738"/>
    <mergeCell ref="B3733:D3733"/>
    <mergeCell ref="E3733:H3733"/>
    <mergeCell ref="B3734:D3734"/>
    <mergeCell ref="E3734:H3734"/>
    <mergeCell ref="B3735:D3735"/>
    <mergeCell ref="E3735:H3735"/>
    <mergeCell ref="B3748:D3748"/>
    <mergeCell ref="E3748:H3748"/>
    <mergeCell ref="B3749:D3749"/>
    <mergeCell ref="E3749:H3749"/>
    <mergeCell ref="B3750:D3750"/>
    <mergeCell ref="E3750:H3750"/>
    <mergeCell ref="B3745:D3745"/>
    <mergeCell ref="E3745:H3745"/>
    <mergeCell ref="B3746:D3746"/>
    <mergeCell ref="E3746:H3746"/>
    <mergeCell ref="B3747:D3747"/>
    <mergeCell ref="E3747:H3747"/>
    <mergeCell ref="B3742:D3742"/>
    <mergeCell ref="E3742:H3742"/>
    <mergeCell ref="B3743:D3743"/>
    <mergeCell ref="E3743:H3743"/>
    <mergeCell ref="B3744:D3744"/>
    <mergeCell ref="E3744:H3744"/>
    <mergeCell ref="B3757:D3757"/>
    <mergeCell ref="E3757:H3757"/>
    <mergeCell ref="B3758:D3758"/>
    <mergeCell ref="E3758:H3758"/>
    <mergeCell ref="B3759:D3759"/>
    <mergeCell ref="E3759:H3759"/>
    <mergeCell ref="B3754:D3754"/>
    <mergeCell ref="E3754:H3754"/>
    <mergeCell ref="B3755:D3755"/>
    <mergeCell ref="E3755:H3755"/>
    <mergeCell ref="B3756:D3756"/>
    <mergeCell ref="E3756:H3756"/>
    <mergeCell ref="B3751:D3751"/>
    <mergeCell ref="E3751:H3751"/>
    <mergeCell ref="B3752:D3752"/>
    <mergeCell ref="E3752:H3752"/>
    <mergeCell ref="B3753:D3753"/>
    <mergeCell ref="E3753:H3753"/>
    <mergeCell ref="B3766:D3766"/>
    <mergeCell ref="E3766:H3766"/>
    <mergeCell ref="B3767:D3767"/>
    <mergeCell ref="E3767:H3767"/>
    <mergeCell ref="B3768:D3768"/>
    <mergeCell ref="E3768:H3768"/>
    <mergeCell ref="B3763:D3763"/>
    <mergeCell ref="E3763:H3763"/>
    <mergeCell ref="B3764:D3764"/>
    <mergeCell ref="E3764:H3764"/>
    <mergeCell ref="B3765:D3765"/>
    <mergeCell ref="E3765:H3765"/>
    <mergeCell ref="B3760:D3760"/>
    <mergeCell ref="E3760:H3760"/>
    <mergeCell ref="B3761:D3761"/>
    <mergeCell ref="E3761:H3761"/>
    <mergeCell ref="B3762:D3762"/>
    <mergeCell ref="E3762:H3762"/>
    <mergeCell ref="B3775:D3775"/>
    <mergeCell ref="E3775:H3775"/>
    <mergeCell ref="B3776:D3776"/>
    <mergeCell ref="E3776:H3776"/>
    <mergeCell ref="B3777:D3777"/>
    <mergeCell ref="E3777:H3777"/>
    <mergeCell ref="B3772:D3772"/>
    <mergeCell ref="E3772:H3772"/>
    <mergeCell ref="B3773:D3773"/>
    <mergeCell ref="E3773:H3773"/>
    <mergeCell ref="B3774:D3774"/>
    <mergeCell ref="E3774:H3774"/>
    <mergeCell ref="B3769:D3769"/>
    <mergeCell ref="E3769:H3769"/>
    <mergeCell ref="B3770:D3770"/>
    <mergeCell ref="E3770:H3770"/>
    <mergeCell ref="B3771:D3771"/>
    <mergeCell ref="E3771:H3771"/>
    <mergeCell ref="B3784:D3784"/>
    <mergeCell ref="E3784:H3784"/>
    <mergeCell ref="B3785:D3785"/>
    <mergeCell ref="E3785:H3785"/>
    <mergeCell ref="B3786:D3786"/>
    <mergeCell ref="E3786:H3786"/>
    <mergeCell ref="B3781:D3781"/>
    <mergeCell ref="E3781:H3781"/>
    <mergeCell ref="B3782:D3782"/>
    <mergeCell ref="E3782:H3782"/>
    <mergeCell ref="B3783:D3783"/>
    <mergeCell ref="E3783:H3783"/>
    <mergeCell ref="B3778:D3778"/>
    <mergeCell ref="E3778:H3778"/>
    <mergeCell ref="B3779:D3779"/>
    <mergeCell ref="E3779:H3779"/>
    <mergeCell ref="B3780:D3780"/>
    <mergeCell ref="E3780:H3780"/>
    <mergeCell ref="B3793:D3793"/>
    <mergeCell ref="E3793:H3793"/>
    <mergeCell ref="B3794:D3794"/>
    <mergeCell ref="E3794:H3794"/>
    <mergeCell ref="B3795:D3795"/>
    <mergeCell ref="E3795:H3795"/>
    <mergeCell ref="B3790:D3790"/>
    <mergeCell ref="E3790:H3790"/>
    <mergeCell ref="B3791:D3791"/>
    <mergeCell ref="E3791:H3791"/>
    <mergeCell ref="B3792:D3792"/>
    <mergeCell ref="E3792:H3792"/>
    <mergeCell ref="B3787:D3787"/>
    <mergeCell ref="E3787:H3787"/>
    <mergeCell ref="B3788:D3788"/>
    <mergeCell ref="E3788:H3788"/>
    <mergeCell ref="B3789:D3789"/>
    <mergeCell ref="E3789:H3789"/>
    <mergeCell ref="B3802:D3802"/>
    <mergeCell ref="E3802:H3802"/>
    <mergeCell ref="B3803:D3803"/>
    <mergeCell ref="E3803:H3803"/>
    <mergeCell ref="B3804:D3804"/>
    <mergeCell ref="E3804:H3804"/>
    <mergeCell ref="B3799:D3799"/>
    <mergeCell ref="E3799:H3799"/>
    <mergeCell ref="B3800:D3800"/>
    <mergeCell ref="E3800:H3800"/>
    <mergeCell ref="B3801:D3801"/>
    <mergeCell ref="E3801:H3801"/>
    <mergeCell ref="B3796:D3796"/>
    <mergeCell ref="E3796:H3796"/>
    <mergeCell ref="B3797:D3797"/>
    <mergeCell ref="E3797:H3797"/>
    <mergeCell ref="B3798:D3798"/>
    <mergeCell ref="E3798:H3798"/>
    <mergeCell ref="B3811:D3811"/>
    <mergeCell ref="E3811:H3811"/>
    <mergeCell ref="B3812:D3812"/>
    <mergeCell ref="E3812:H3812"/>
    <mergeCell ref="B3813:D3813"/>
    <mergeCell ref="E3813:H3813"/>
    <mergeCell ref="B3808:D3808"/>
    <mergeCell ref="E3808:H3808"/>
    <mergeCell ref="B3809:D3809"/>
    <mergeCell ref="E3809:H3809"/>
    <mergeCell ref="B3810:D3810"/>
    <mergeCell ref="E3810:H3810"/>
    <mergeCell ref="B3805:D3805"/>
    <mergeCell ref="E3805:H3805"/>
    <mergeCell ref="B3806:D3806"/>
    <mergeCell ref="E3806:H3806"/>
    <mergeCell ref="B3807:D3807"/>
    <mergeCell ref="E3807:H3807"/>
    <mergeCell ref="B3820:D3820"/>
    <mergeCell ref="E3820:H3820"/>
    <mergeCell ref="B3821:D3821"/>
    <mergeCell ref="E3821:H3821"/>
    <mergeCell ref="B3822:D3822"/>
    <mergeCell ref="E3822:H3822"/>
    <mergeCell ref="B3817:D3817"/>
    <mergeCell ref="E3817:H3817"/>
    <mergeCell ref="B3818:D3818"/>
    <mergeCell ref="E3818:H3818"/>
    <mergeCell ref="B3819:D3819"/>
    <mergeCell ref="E3819:H3819"/>
    <mergeCell ref="B3814:D3814"/>
    <mergeCell ref="E3814:H3814"/>
    <mergeCell ref="B3815:D3815"/>
    <mergeCell ref="E3815:H3815"/>
    <mergeCell ref="B3816:D3816"/>
    <mergeCell ref="E3816:H3816"/>
    <mergeCell ref="B3829:D3829"/>
    <mergeCell ref="E3829:H3829"/>
    <mergeCell ref="B3830:D3830"/>
    <mergeCell ref="E3830:H3830"/>
    <mergeCell ref="B3831:D3831"/>
    <mergeCell ref="E3831:H3831"/>
    <mergeCell ref="B3826:D3826"/>
    <mergeCell ref="E3826:H3826"/>
    <mergeCell ref="B3827:D3827"/>
    <mergeCell ref="E3827:H3827"/>
    <mergeCell ref="B3828:D3828"/>
    <mergeCell ref="E3828:H3828"/>
    <mergeCell ref="B3823:D3823"/>
    <mergeCell ref="E3823:H3823"/>
    <mergeCell ref="B3824:D3824"/>
    <mergeCell ref="E3824:H3824"/>
    <mergeCell ref="B3825:D3825"/>
    <mergeCell ref="E3825:H3825"/>
    <mergeCell ref="B3838:D3838"/>
    <mergeCell ref="E3838:H3838"/>
    <mergeCell ref="B3839:D3839"/>
    <mergeCell ref="E3839:H3839"/>
    <mergeCell ref="B3840:D3840"/>
    <mergeCell ref="E3840:H3840"/>
    <mergeCell ref="B3835:D3835"/>
    <mergeCell ref="E3835:H3835"/>
    <mergeCell ref="B3836:D3836"/>
    <mergeCell ref="E3836:H3836"/>
    <mergeCell ref="B3837:D3837"/>
    <mergeCell ref="E3837:H3837"/>
    <mergeCell ref="B3832:D3832"/>
    <mergeCell ref="E3832:H3832"/>
    <mergeCell ref="B3833:D3833"/>
    <mergeCell ref="E3833:H3833"/>
    <mergeCell ref="B3834:D3834"/>
    <mergeCell ref="E3834:H3834"/>
    <mergeCell ref="B3847:D3847"/>
    <mergeCell ref="E3847:H3847"/>
    <mergeCell ref="B3848:D3848"/>
    <mergeCell ref="E3848:H3848"/>
    <mergeCell ref="B3849:D3849"/>
    <mergeCell ref="E3849:H3849"/>
    <mergeCell ref="B3844:D3844"/>
    <mergeCell ref="E3844:H3844"/>
    <mergeCell ref="B3845:D3845"/>
    <mergeCell ref="E3845:H3845"/>
    <mergeCell ref="B3846:D3846"/>
    <mergeCell ref="E3846:H3846"/>
    <mergeCell ref="B3841:D3841"/>
    <mergeCell ref="E3841:H3841"/>
    <mergeCell ref="B3842:D3842"/>
    <mergeCell ref="E3842:H3842"/>
    <mergeCell ref="B3843:D3843"/>
    <mergeCell ref="E3843:H3843"/>
    <mergeCell ref="B3856:D3856"/>
    <mergeCell ref="E3856:H3856"/>
    <mergeCell ref="B3857:D3857"/>
    <mergeCell ref="E3857:H3857"/>
    <mergeCell ref="B3858:D3858"/>
    <mergeCell ref="E3858:H3858"/>
    <mergeCell ref="B3853:D3853"/>
    <mergeCell ref="E3853:H3853"/>
    <mergeCell ref="B3854:D3854"/>
    <mergeCell ref="E3854:H3854"/>
    <mergeCell ref="B3855:D3855"/>
    <mergeCell ref="E3855:H3855"/>
    <mergeCell ref="B3850:D3850"/>
    <mergeCell ref="E3850:H3850"/>
    <mergeCell ref="B3851:D3851"/>
    <mergeCell ref="E3851:H3851"/>
    <mergeCell ref="B3852:D3852"/>
    <mergeCell ref="E3852:H3852"/>
    <mergeCell ref="B3865:D3865"/>
    <mergeCell ref="E3865:H3865"/>
    <mergeCell ref="B3866:D3866"/>
    <mergeCell ref="E3866:H3866"/>
    <mergeCell ref="B3867:D3867"/>
    <mergeCell ref="E3867:H3867"/>
    <mergeCell ref="B3862:D3862"/>
    <mergeCell ref="E3862:H3862"/>
    <mergeCell ref="B3863:D3863"/>
    <mergeCell ref="E3863:H3863"/>
    <mergeCell ref="B3864:D3864"/>
    <mergeCell ref="E3864:H3864"/>
    <mergeCell ref="B3859:D3859"/>
    <mergeCell ref="E3859:H3859"/>
    <mergeCell ref="B3860:D3860"/>
    <mergeCell ref="E3860:H3860"/>
    <mergeCell ref="B3861:D3861"/>
    <mergeCell ref="E3861:H3861"/>
    <mergeCell ref="B3874:D3874"/>
    <mergeCell ref="E3874:H3874"/>
    <mergeCell ref="B3875:D3875"/>
    <mergeCell ref="E3875:H3875"/>
    <mergeCell ref="B3876:D3876"/>
    <mergeCell ref="E3876:H3876"/>
    <mergeCell ref="B3871:D3871"/>
    <mergeCell ref="E3871:H3871"/>
    <mergeCell ref="B3872:D3872"/>
    <mergeCell ref="E3872:H3872"/>
    <mergeCell ref="B3873:D3873"/>
    <mergeCell ref="E3873:H3873"/>
    <mergeCell ref="B3868:D3868"/>
    <mergeCell ref="E3868:H3868"/>
    <mergeCell ref="B3869:D3869"/>
    <mergeCell ref="E3869:H3869"/>
    <mergeCell ref="B3870:D3870"/>
    <mergeCell ref="E3870:H3870"/>
    <mergeCell ref="B3883:D3883"/>
    <mergeCell ref="E3883:H3883"/>
    <mergeCell ref="B3884:D3884"/>
    <mergeCell ref="E3884:H3884"/>
    <mergeCell ref="B3885:D3885"/>
    <mergeCell ref="E3885:H3885"/>
    <mergeCell ref="B3880:D3880"/>
    <mergeCell ref="E3880:H3880"/>
    <mergeCell ref="B3881:D3881"/>
    <mergeCell ref="E3881:H3881"/>
    <mergeCell ref="B3882:D3882"/>
    <mergeCell ref="E3882:H3882"/>
    <mergeCell ref="B3877:D3877"/>
    <mergeCell ref="E3877:H3877"/>
    <mergeCell ref="B3878:D3878"/>
    <mergeCell ref="E3878:H3878"/>
    <mergeCell ref="B3879:D3879"/>
    <mergeCell ref="E3879:H3879"/>
    <mergeCell ref="B3892:D3892"/>
    <mergeCell ref="E3892:H3892"/>
    <mergeCell ref="B3893:D3893"/>
    <mergeCell ref="E3893:H3893"/>
    <mergeCell ref="B3894:D3894"/>
    <mergeCell ref="E3894:H3894"/>
    <mergeCell ref="B3889:D3889"/>
    <mergeCell ref="E3889:H3889"/>
    <mergeCell ref="B3890:D3890"/>
    <mergeCell ref="E3890:H3890"/>
    <mergeCell ref="B3891:D3891"/>
    <mergeCell ref="E3891:H3891"/>
    <mergeCell ref="B3886:D3886"/>
    <mergeCell ref="E3886:H3886"/>
    <mergeCell ref="B3887:D3887"/>
    <mergeCell ref="E3887:H3887"/>
    <mergeCell ref="B3888:D3888"/>
    <mergeCell ref="E3888:H3888"/>
    <mergeCell ref="B3901:D3901"/>
    <mergeCell ref="E3901:H3901"/>
    <mergeCell ref="B3902:D3902"/>
    <mergeCell ref="E3902:H3902"/>
    <mergeCell ref="B3903:D3903"/>
    <mergeCell ref="E3903:H3903"/>
    <mergeCell ref="B3898:D3898"/>
    <mergeCell ref="E3898:H3898"/>
    <mergeCell ref="B3899:D3899"/>
    <mergeCell ref="E3899:H3899"/>
    <mergeCell ref="B3900:D3900"/>
    <mergeCell ref="E3900:H3900"/>
    <mergeCell ref="B3895:D3895"/>
    <mergeCell ref="E3895:H3895"/>
    <mergeCell ref="B3896:D3896"/>
    <mergeCell ref="E3896:H3896"/>
    <mergeCell ref="B3897:D3897"/>
    <mergeCell ref="E3897:H3897"/>
    <mergeCell ref="B3910:D3910"/>
    <mergeCell ref="E3910:H3910"/>
    <mergeCell ref="B3911:D3911"/>
    <mergeCell ref="E3911:H3911"/>
    <mergeCell ref="B3912:D3912"/>
    <mergeCell ref="E3912:H3912"/>
    <mergeCell ref="B3907:D3907"/>
    <mergeCell ref="E3907:H3907"/>
    <mergeCell ref="B3908:D3908"/>
    <mergeCell ref="E3908:H3908"/>
    <mergeCell ref="B3909:D3909"/>
    <mergeCell ref="E3909:H3909"/>
    <mergeCell ref="B3904:D3904"/>
    <mergeCell ref="E3904:H3904"/>
    <mergeCell ref="B3905:D3905"/>
    <mergeCell ref="E3905:H3905"/>
    <mergeCell ref="B3906:D3906"/>
    <mergeCell ref="E3906:H3906"/>
    <mergeCell ref="B3919:D3919"/>
    <mergeCell ref="E3919:H3919"/>
    <mergeCell ref="B3920:D3920"/>
    <mergeCell ref="E3920:H3920"/>
    <mergeCell ref="B3921:D3921"/>
    <mergeCell ref="E3921:H3921"/>
    <mergeCell ref="B3916:D3916"/>
    <mergeCell ref="E3916:H3916"/>
    <mergeCell ref="B3917:D3917"/>
    <mergeCell ref="E3917:H3917"/>
    <mergeCell ref="B3918:D3918"/>
    <mergeCell ref="E3918:H3918"/>
    <mergeCell ref="B3913:D3913"/>
    <mergeCell ref="E3913:H3913"/>
    <mergeCell ref="B3914:D3914"/>
    <mergeCell ref="E3914:H3914"/>
    <mergeCell ref="B3915:D3915"/>
    <mergeCell ref="E3915:H3915"/>
    <mergeCell ref="B3933:D3933"/>
    <mergeCell ref="E3933:H3933"/>
    <mergeCell ref="B3928:D3928"/>
    <mergeCell ref="E3928:H3928"/>
    <mergeCell ref="B3929:D3929"/>
    <mergeCell ref="E3929:H3929"/>
    <mergeCell ref="B3930:D3930"/>
    <mergeCell ref="E3930:H3930"/>
    <mergeCell ref="B3925:D3925"/>
    <mergeCell ref="E3925:H3925"/>
    <mergeCell ref="B3926:D3926"/>
    <mergeCell ref="E3926:H3926"/>
    <mergeCell ref="B3927:D3927"/>
    <mergeCell ref="E3927:H3927"/>
    <mergeCell ref="B3922:D3922"/>
    <mergeCell ref="E3922:H3922"/>
    <mergeCell ref="B3923:D3923"/>
    <mergeCell ref="E3923:H3923"/>
    <mergeCell ref="B3924:D3924"/>
    <mergeCell ref="E3924:H3924"/>
    <mergeCell ref="B3946:D3946"/>
    <mergeCell ref="E3946:H3946"/>
    <mergeCell ref="A11:H11"/>
    <mergeCell ref="A9:I9"/>
    <mergeCell ref="B3943:D3943"/>
    <mergeCell ref="E3943:H3943"/>
    <mergeCell ref="B3944:D3944"/>
    <mergeCell ref="E3944:H3944"/>
    <mergeCell ref="B3945:D3945"/>
    <mergeCell ref="E3945:H3945"/>
    <mergeCell ref="B3940:D3940"/>
    <mergeCell ref="E3940:H3940"/>
    <mergeCell ref="B3941:D3941"/>
    <mergeCell ref="E3941:H3941"/>
    <mergeCell ref="B3942:D3942"/>
    <mergeCell ref="E3942:H3942"/>
    <mergeCell ref="B3937:D3937"/>
    <mergeCell ref="E3937:H3937"/>
    <mergeCell ref="B3938:D3938"/>
    <mergeCell ref="E3938:H3938"/>
    <mergeCell ref="B3939:D3939"/>
    <mergeCell ref="E3939:H3939"/>
    <mergeCell ref="B3934:D3934"/>
    <mergeCell ref="E3934:H3934"/>
    <mergeCell ref="B3935:D3935"/>
    <mergeCell ref="E3935:H3935"/>
    <mergeCell ref="B3936:D3936"/>
    <mergeCell ref="E3936:H3936"/>
    <mergeCell ref="B3931:D3931"/>
    <mergeCell ref="E3931:H3931"/>
    <mergeCell ref="B3932:D3932"/>
    <mergeCell ref="E3932:H3932"/>
  </mergeCells>
  <conditionalFormatting sqref="B12:I58">
    <cfRule type="cellIs" dxfId="460" priority="4" operator="notEqual">
      <formula>"yädölkadklfjkadslökf"</formula>
    </cfRule>
  </conditionalFormatting>
  <conditionalFormatting sqref="L12:L28">
    <cfRule type="cellIs" dxfId="459" priority="3" operator="notEqual">
      <formula>"sdfklöasdlköasklsj"</formula>
    </cfRule>
  </conditionalFormatting>
  <conditionalFormatting sqref="L29">
    <cfRule type="cellIs" dxfId="458" priority="2" operator="notEqual">
      <formula>"sdfklöasdlköasklsj"</formula>
    </cfRule>
  </conditionalFormatting>
  <conditionalFormatting sqref="L30:L58">
    <cfRule type="cellIs" dxfId="457" priority="1" operator="notEqual">
      <formula>"sdfklöasdlköasklsj"</formula>
    </cfRule>
  </conditionalFormatting>
  <pageMargins left="0.62992125984251968" right="0.39370078740157483" top="0.59055118110236227" bottom="0.59055118110236227" header="0.59055118110236227" footer="0.39370078740157483"/>
  <pageSetup paperSize="9" scale="99" orientation="portrait" r:id="rId1"/>
  <headerFooter>
    <oddFooter>&amp;L&amp;D&amp;C&amp;F - &amp;A&amp;RSeite &amp;P von &amp;N</oddFooter>
  </headerFooter>
  <colBreaks count="1" manualBreakCount="1">
    <brk id="9" max="5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
    <tabColor rgb="FFFFC000"/>
  </sheetPr>
  <dimension ref="A1:W1147"/>
  <sheetViews>
    <sheetView showZeros="0" view="pageBreakPreview" topLeftCell="C1" zoomScale="90" zoomScaleNormal="100" zoomScaleSheetLayoutView="90" workbookViewId="0">
      <pane xSplit="1" ySplit="11" topLeftCell="D12" activePane="bottomRight" state="frozen"/>
      <selection activeCell="B12" sqref="B12:D12"/>
      <selection pane="topRight" activeCell="B12" sqref="B12:D12"/>
      <selection pane="bottomLeft" activeCell="B12" sqref="B12:D12"/>
      <selection pane="bottomRight" activeCell="D12" sqref="D12"/>
    </sheetView>
  </sheetViews>
  <sheetFormatPr baseColWidth="10" defaultColWidth="11.42578125" defaultRowHeight="12.75" x14ac:dyDescent="0.2"/>
  <cols>
    <col min="1" max="1" width="5.7109375" style="2" hidden="1" customWidth="1"/>
    <col min="2" max="2" width="8.28515625" style="2" hidden="1" customWidth="1"/>
    <col min="3" max="3" width="3.85546875" style="141" customWidth="1"/>
    <col min="4" max="4" width="26.140625" style="73" customWidth="1"/>
    <col min="5" max="5" width="37.7109375" style="2" customWidth="1"/>
    <col min="6" max="6" width="25.140625" style="81" customWidth="1"/>
    <col min="7" max="7" width="11.28515625" style="259" customWidth="1"/>
    <col min="8" max="8" width="11.7109375" style="184" customWidth="1"/>
    <col min="9" max="9" width="12.5703125" style="2" bestFit="1" customWidth="1"/>
    <col min="10" max="10" width="11.28515625" style="2" bestFit="1" customWidth="1"/>
    <col min="11" max="12" width="15.7109375" style="178" hidden="1" customWidth="1"/>
    <col min="13" max="13" width="25.7109375" style="178" hidden="1" customWidth="1"/>
    <col min="14" max="14" width="19" style="2" hidden="1" customWidth="1"/>
    <col min="15" max="22" width="11.42578125" style="2"/>
    <col min="23" max="23" width="45.85546875" style="2" customWidth="1"/>
    <col min="24" max="16384" width="11.42578125" style="2"/>
  </cols>
  <sheetData>
    <row r="1" spans="1:23" s="1" customFormat="1" ht="15" customHeight="1" x14ac:dyDescent="0.2">
      <c r="B1" s="1">
        <f t="array" aca="1" ref="B1" ca="1">11+IFERROR(MATCH(FALSE,IF(A12:A$234=0,A12:A234),0),0)</f>
        <v>11</v>
      </c>
      <c r="C1" s="188"/>
      <c r="D1" s="189" t="str">
        <f>'Einführung &amp; Rahmendaten'!B1&amp;" "&amp;'Einführung &amp; Rahmendaten'!C1</f>
        <v xml:space="preserve">Aktenzeichen: </v>
      </c>
      <c r="E1" s="408" t="str">
        <f>'Einführung &amp; Rahmendaten'!D1&amp;" "&amp;'Einführung &amp; Rahmendaten'!E1</f>
        <v xml:space="preserve">Projekttitel: </v>
      </c>
      <c r="F1" s="408"/>
      <c r="G1" s="408"/>
      <c r="H1" s="226"/>
      <c r="I1" s="226"/>
      <c r="J1" s="226"/>
      <c r="U1" s="185"/>
      <c r="V1" s="185"/>
    </row>
    <row r="2" spans="1:23" s="1" customFormat="1" ht="15" customHeight="1" x14ac:dyDescent="0.2">
      <c r="B2" s="1">
        <f t="array" aca="1" ref="B2" ca="1">B1+IFERROR(MATCH(FALSE,IF(INDIRECT(ADDRESS(B1+1,COLUMN(A12))):INDIRECT(ADDRESS(B1+190,COLUMN(A12)))=0,INDIRECT(ADDRESS(B1+1,COLUMN(A12))):INDIRECT(ADDRESS(B1+190,COLUMN(A12)))),0),0)</f>
        <v>11</v>
      </c>
      <c r="C2" s="115"/>
      <c r="D2" s="187" t="str">
        <f>'Einführung &amp; Rahmendaten'!B2 &amp;" "&amp;IF('Einführung &amp; Rahmendaten'!C2&lt;&gt;"",TEXT('Einführung &amp; Rahmendaten'!C2,"TT.MM.JJJJ"),"")</f>
        <v xml:space="preserve">Antragsdatum: </v>
      </c>
      <c r="E2" s="408" t="str">
        <f>'Einführung &amp; Rahmendaten'!D2&amp;" "&amp;'Einführung &amp; Rahmendaten'!E2</f>
        <v xml:space="preserve">Projektträger: </v>
      </c>
      <c r="F2" s="408"/>
      <c r="G2" s="408"/>
      <c r="H2" s="226"/>
      <c r="I2" s="227"/>
      <c r="J2" s="54"/>
      <c r="O2" s="372" t="s">
        <v>80</v>
      </c>
      <c r="P2" s="372"/>
      <c r="Q2" s="372"/>
      <c r="R2" s="372"/>
      <c r="S2" s="372"/>
      <c r="T2" s="372"/>
      <c r="U2" s="372"/>
      <c r="V2" s="372"/>
      <c r="W2" s="372"/>
    </row>
    <row r="3" spans="1:23" s="1" customFormat="1" ht="15" x14ac:dyDescent="0.2">
      <c r="B3" s="1">
        <f t="array" aca="1" ref="B3" ca="1">B2+IFERROR(MATCH(FALSE,IF(INDIRECT(ADDRESS(B2+1,COLUMN(A13))):INDIRECT(ADDRESS(B2+190,COLUMN(A13)))=0,INDIRECT(ADDRESS(B2+1,COLUMN(A13))):INDIRECT(ADDRESS(B2+190,COLUMN(A13)))),0),0)</f>
        <v>11</v>
      </c>
      <c r="C3" s="190"/>
      <c r="D3" s="187" t="str">
        <f>'Einführung &amp; Rahmendaten'!B3 &amp;" "&amp;IF('Einführung &amp; Rahmendaten'!C3&lt;&gt;"",TEXT('Einführung &amp; Rahmendaten'!C3,"TT.MM.JJJJ"),"")</f>
        <v xml:space="preserve">Versionsdatum: </v>
      </c>
      <c r="E3" s="229" t="str">
        <f>'Einführung &amp; Rahmendaten'!D3&amp;" von "&amp;IF('Einführung &amp; Rahmendaten'!F3&lt;&gt;"",TEXT('Einführung &amp; Rahmendaten'!F3,"TT.MM.JJJJ"),"")&amp;" bis"</f>
        <v>Projektlaufzeit: von  bis</v>
      </c>
      <c r="F3" s="230">
        <f>'Einführung &amp; Rahmendaten'!G3</f>
        <v>0</v>
      </c>
      <c r="G3" s="255" t="str">
        <f>'Einführung &amp; Rahmendaten'!H3</f>
        <v>in Monaten:</v>
      </c>
      <c r="H3" s="228">
        <f>'Einführung &amp; Rahmendaten'!I3</f>
        <v>0</v>
      </c>
      <c r="I3" s="227"/>
      <c r="J3" s="54"/>
      <c r="O3" s="372"/>
      <c r="P3" s="372"/>
      <c r="Q3" s="372"/>
      <c r="R3" s="372"/>
      <c r="S3" s="372"/>
      <c r="T3" s="372"/>
      <c r="U3" s="372"/>
      <c r="V3" s="372"/>
      <c r="W3" s="372"/>
    </row>
    <row r="4" spans="1:23" s="7" customFormat="1" x14ac:dyDescent="0.2">
      <c r="B4" s="1">
        <f t="array" aca="1" ref="B4" ca="1">B3+IFERROR(MATCH(FALSE,IF(INDIRECT(ADDRESS(B3+1,COLUMN(A14))):INDIRECT(ADDRESS(B3+190,COLUMN(A14)))=0,INDIRECT(ADDRESS(B3+1,COLUMN(A14))):INDIRECT(ADDRESS(B3+190,COLUMN(A14)))),0),0)</f>
        <v>11</v>
      </c>
      <c r="C4" s="392" t="s">
        <v>76</v>
      </c>
      <c r="D4" s="392"/>
      <c r="E4" s="392"/>
      <c r="F4" s="392"/>
      <c r="G4" s="392"/>
      <c r="H4" s="411"/>
      <c r="I4" s="411"/>
      <c r="J4" s="412"/>
      <c r="K4" s="1"/>
      <c r="L4" s="1"/>
      <c r="M4" s="1"/>
      <c r="N4" s="1"/>
      <c r="O4" s="372"/>
      <c r="P4" s="372"/>
      <c r="Q4" s="372"/>
      <c r="R4" s="372"/>
      <c r="S4" s="372"/>
      <c r="T4" s="372"/>
      <c r="U4" s="372"/>
      <c r="V4" s="372"/>
      <c r="W4" s="372"/>
    </row>
    <row r="5" spans="1:23" s="1" customFormat="1" x14ac:dyDescent="0.2">
      <c r="B5" s="1">
        <f t="array" aca="1" ref="B5" ca="1">B4+IFERROR(MATCH(FALSE,IF(INDIRECT(ADDRESS(B4+1,COLUMN(A15))):INDIRECT(ADDRESS(B4+190,COLUMN(A15)))=0,INDIRECT(ADDRESS(B4+1,COLUMN(A15))):INDIRECT(ADDRESS(B4+190,COLUMN(A15)))),0),0)</f>
        <v>11</v>
      </c>
      <c r="C5" s="392"/>
      <c r="D5" s="392"/>
      <c r="E5" s="392"/>
      <c r="F5" s="392"/>
      <c r="G5" s="392"/>
      <c r="H5" s="392"/>
      <c r="I5" s="392"/>
      <c r="J5" s="412"/>
    </row>
    <row r="6" spans="1:23" s="1" customFormat="1" x14ac:dyDescent="0.2">
      <c r="B6" s="1">
        <f t="array" aca="1" ref="B6" ca="1">B5+IFERROR(MATCH(FALSE,IF(INDIRECT(ADDRESS(B5+1,COLUMN(A16))):INDIRECT(ADDRESS(B5+190,COLUMN(A16)))=0,INDIRECT(ADDRESS(B5+1,COLUMN(A16))):INDIRECT(ADDRESS(B5+190,COLUMN(A16)))),0),0)</f>
        <v>11</v>
      </c>
      <c r="C6" s="101">
        <f>'Einführung &amp; Rahmendaten'!A5</f>
        <v>0</v>
      </c>
      <c r="D6" s="401" t="str">
        <f>'Einführung &amp; Rahmendaten'!B5</f>
        <v>gelb hinterlegte Felder bitte ausfüllen</v>
      </c>
      <c r="E6" s="402"/>
      <c r="F6" s="402"/>
      <c r="G6" s="402"/>
      <c r="H6" s="402"/>
      <c r="I6" s="402"/>
      <c r="J6" s="376"/>
    </row>
    <row r="7" spans="1:23" s="1" customFormat="1" ht="15" x14ac:dyDescent="0.2">
      <c r="B7" s="1">
        <f t="array" aca="1" ref="B7" ca="1">B6+IFERROR(MATCH(FALSE,IF(INDIRECT(ADDRESS(B6+1,COLUMN(A17))):INDIRECT(ADDRESS(B6+190,COLUMN(A17)))=0,INDIRECT(ADDRESS(B6+1,COLUMN(A17))):INDIRECT(ADDRESS(B6+190,COLUMN(A17)))),0),0)</f>
        <v>11</v>
      </c>
      <c r="C7" s="18">
        <f>'Einführung &amp; Rahmendaten'!A6</f>
        <v>0</v>
      </c>
      <c r="D7" s="374" t="str">
        <f>'Einführung &amp; Rahmendaten'!B6</f>
        <v>weiß oder grau hinterlegte Felder werden automatisch ausgefüllt</v>
      </c>
      <c r="E7" s="375"/>
      <c r="F7" s="375"/>
      <c r="G7" s="375"/>
      <c r="H7" s="375"/>
      <c r="I7" s="375"/>
      <c r="J7" s="376"/>
    </row>
    <row r="8" spans="1:23" s="1" customFormat="1" x14ac:dyDescent="0.2">
      <c r="B8" s="1">
        <f t="array" aca="1" ref="B8" ca="1">B7+IFERROR(MATCH(FALSE,IF(INDIRECT(ADDRESS(B7+1,COLUMN(A18))):INDIRECT(ADDRESS(B7+190,COLUMN(A18)))=0,INDIRECT(ADDRESS(B7+1,COLUMN(A18))):INDIRECT(ADDRESS(B7+190,COLUMN(A18)))),0),0)</f>
        <v>11</v>
      </c>
      <c r="C8" s="99">
        <f>'Einführung &amp; Rahmendaten'!A7</f>
        <v>0</v>
      </c>
      <c r="D8" s="374" t="str">
        <f>'Einführung &amp; Rahmendaten'!B7</f>
        <v>grün hinterlegte Felder werden von der Stiftung ausgefüllt</v>
      </c>
      <c r="E8" s="375"/>
      <c r="F8" s="375"/>
      <c r="G8" s="375"/>
      <c r="H8" s="375"/>
      <c r="I8" s="375"/>
      <c r="J8" s="383"/>
    </row>
    <row r="9" spans="1:23" s="21" customFormat="1" x14ac:dyDescent="0.2">
      <c r="B9" s="1">
        <f t="array" aca="1" ref="B9" ca="1">B8+IFERROR(MATCH(FALSE,IF(INDIRECT(ADDRESS(B8+1,COLUMN(A19))):INDIRECT(ADDRESS(B8+190,COLUMN(A19)))=0,INDIRECT(ADDRESS(B8+1,COLUMN(A19))):INDIRECT(ADDRESS(B8+190,COLUMN(A19)))),0),0)</f>
        <v>11</v>
      </c>
      <c r="C9" s="391"/>
      <c r="D9" s="391"/>
      <c r="E9" s="391"/>
      <c r="F9" s="391"/>
      <c r="G9" s="391"/>
      <c r="H9" s="391"/>
      <c r="I9" s="391"/>
      <c r="J9" s="409"/>
      <c r="K9" s="1"/>
      <c r="L9" s="1"/>
      <c r="M9" s="1"/>
      <c r="N9" s="1"/>
    </row>
    <row r="10" spans="1:23" ht="39" customHeight="1" x14ac:dyDescent="0.2">
      <c r="A10" s="5" t="str">
        <f>""</f>
        <v/>
      </c>
      <c r="B10" s="1">
        <f t="array" aca="1" ref="B10" ca="1">B9+IFERROR(MATCH(FALSE,IF(INDIRECT(ADDRESS(B9+1,COLUMN(A20))):INDIRECT(ADDRESS(B9+190,COLUMN(A20)))=0,INDIRECT(ADDRESS(B9+1,COLUMN(A20))):INDIRECT(ADDRESS(B9+190,COLUMN(A20)))),0),0)</f>
        <v>11</v>
      </c>
      <c r="C10" s="3"/>
      <c r="D10" s="200" t="s">
        <v>118</v>
      </c>
      <c r="E10" s="198" t="s">
        <v>107</v>
      </c>
      <c r="F10" s="200" t="s">
        <v>109</v>
      </c>
      <c r="G10" s="256" t="s">
        <v>108</v>
      </c>
      <c r="H10" s="241" t="s">
        <v>111</v>
      </c>
      <c r="I10" s="341" t="s">
        <v>125</v>
      </c>
      <c r="J10" s="100" t="s">
        <v>123</v>
      </c>
      <c r="K10" s="172" t="s">
        <v>126</v>
      </c>
      <c r="L10" s="100" t="s">
        <v>123</v>
      </c>
      <c r="M10" s="173" t="s">
        <v>87</v>
      </c>
      <c r="N10" s="4" t="s">
        <v>129</v>
      </c>
    </row>
    <row r="11" spans="1:23" x14ac:dyDescent="0.2">
      <c r="A11" s="5" t="s">
        <v>112</v>
      </c>
      <c r="B11" s="45"/>
      <c r="C11" s="410" t="s">
        <v>1</v>
      </c>
      <c r="D11" s="410"/>
      <c r="E11" s="410"/>
      <c r="F11" s="410"/>
      <c r="G11" s="410"/>
      <c r="H11" s="410"/>
      <c r="I11" s="152">
        <f>SUM(I12:I234)</f>
        <v>0</v>
      </c>
      <c r="J11" s="153">
        <f ca="1">SUM(J12:J234)</f>
        <v>0</v>
      </c>
      <c r="K11" s="174">
        <f>SUM(K12:K234)</f>
        <v>0</v>
      </c>
      <c r="L11" s="174">
        <f ca="1">SUM(L12:L234)</f>
        <v>0</v>
      </c>
      <c r="M11" s="175"/>
    </row>
    <row r="12" spans="1:23" x14ac:dyDescent="0.2">
      <c r="A12" s="2">
        <f t="array" aca="1" ref="A12" ca="1">IF(D12=INDIRECT(ADDRESS(10+MATCH("",A$11:A11,-1),1)),,D12)</f>
        <v>0</v>
      </c>
      <c r="B12" s="45">
        <f t="array" aca="1" ref="B12" ca="1">IFERROR(MATCH(FALSE,A13:A$234=0,-1),234)</f>
        <v>222</v>
      </c>
      <c r="C12" s="160"/>
      <c r="D12" s="186"/>
      <c r="E12" s="254"/>
      <c r="F12" s="249"/>
      <c r="G12" s="257"/>
      <c r="H12" s="182"/>
      <c r="I12" s="250">
        <f t="shared" ref="I12:I76" si="0">G12*H12</f>
        <v>0</v>
      </c>
      <c r="J12" s="154">
        <f t="array" aca="1" ref="J12" ca="1">IFERROR(ROUNDUP(IF($A12=0,"",SUM(I12:INDIRECT(ADDRESS(ROW()+$B12-1,COLUMN(I12))))),0),0)</f>
        <v>0</v>
      </c>
      <c r="K12" s="176">
        <f t="shared" ref="K12:K54" si="1">I12</f>
        <v>0</v>
      </c>
      <c r="L12" s="154">
        <f t="array" aca="1" ref="L12" ca="1">IFERROR(ROUNDUP(IF($A12=0,"",SUM(K12:INDIRECT(ADDRESS(ROW()+$B12-1,COLUMN(K12))))),0),0)</f>
        <v>0</v>
      </c>
      <c r="M12" s="177"/>
      <c r="N12" s="254"/>
    </row>
    <row r="13" spans="1:23" x14ac:dyDescent="0.2">
      <c r="A13" s="2">
        <f t="array" aca="1" ref="A13" ca="1">IF(D13=INDIRECT(ADDRESS(10+MATCH("",A$11:A12,-1),1)),,D13)</f>
        <v>0</v>
      </c>
      <c r="B13" s="45">
        <f t="array" aca="1" ref="B13" ca="1">IFERROR(MATCH(FALSE,A14:A$234=0,0),234)</f>
        <v>234</v>
      </c>
      <c r="C13" s="160"/>
      <c r="D13" s="186"/>
      <c r="E13" s="179"/>
      <c r="F13" s="249"/>
      <c r="G13" s="257"/>
      <c r="H13" s="182"/>
      <c r="I13" s="250">
        <f t="shared" si="0"/>
        <v>0</v>
      </c>
      <c r="J13" s="154">
        <f t="array" aca="1" ref="J13" ca="1">IFERROR(ROUNDUP(IF($A13=0,"",SUM(I13:INDIRECT(ADDRESS(ROW()+$B13-1,COLUMN(I13))))),0),0)</f>
        <v>0</v>
      </c>
      <c r="K13" s="176">
        <f t="shared" si="1"/>
        <v>0</v>
      </c>
      <c r="L13" s="154">
        <f t="array" aca="1" ref="L13" ca="1">IFERROR(ROUNDUP(IF($A13=0,"",SUM(K13:INDIRECT(ADDRESS(ROW()+$B13-1,COLUMN(K13))))),0),0)</f>
        <v>0</v>
      </c>
      <c r="M13" s="177"/>
      <c r="N13" s="179"/>
    </row>
    <row r="14" spans="1:23" x14ac:dyDescent="0.2">
      <c r="A14" s="2">
        <f t="array" aca="1" ref="A14" ca="1">IF(D14=INDIRECT(ADDRESS(10+MATCH("",A$11:A13,-1),1)),,D14)</f>
        <v>0</v>
      </c>
      <c r="B14" s="45">
        <f t="array" aca="1" ref="B14" ca="1">IFERROR(MATCH(FALSE,A15:A$234=0,0),234)</f>
        <v>234</v>
      </c>
      <c r="C14" s="160"/>
      <c r="D14" s="186"/>
      <c r="E14" s="179"/>
      <c r="F14" s="249"/>
      <c r="G14" s="257"/>
      <c r="H14" s="182"/>
      <c r="I14" s="250">
        <f t="shared" si="0"/>
        <v>0</v>
      </c>
      <c r="J14" s="154">
        <f t="array" aca="1" ref="J14" ca="1">IFERROR(ROUNDUP(IF($A14=0,"",SUM(I14:INDIRECT(ADDRESS(ROW()+$B14-1,COLUMN(I14))))),0),0)</f>
        <v>0</v>
      </c>
      <c r="K14" s="176">
        <f t="shared" si="1"/>
        <v>0</v>
      </c>
      <c r="L14" s="154">
        <f t="array" aca="1" ref="L14" ca="1">IFERROR(ROUNDUP(IF($A14=0,"",SUM(K14:INDIRECT(ADDRESS(ROW()+$B14-1,COLUMN(K14))))),0),0)</f>
        <v>0</v>
      </c>
      <c r="M14" s="177"/>
      <c r="N14" s="179"/>
    </row>
    <row r="15" spans="1:23" x14ac:dyDescent="0.2">
      <c r="A15" s="2">
        <f t="array" aca="1" ref="A15" ca="1">IF(D15=INDIRECT(ADDRESS(10+MATCH("",A$11:A14,-1),1)),,D15)</f>
        <v>0</v>
      </c>
      <c r="B15" s="45">
        <f t="array" aca="1" ref="B15" ca="1">IFERROR(MATCH(FALSE,A16:A$234=0,0),234)</f>
        <v>234</v>
      </c>
      <c r="C15" s="160"/>
      <c r="D15" s="186"/>
      <c r="E15" s="179"/>
      <c r="F15" s="249"/>
      <c r="G15" s="257"/>
      <c r="H15" s="182"/>
      <c r="I15" s="250">
        <f t="shared" si="0"/>
        <v>0</v>
      </c>
      <c r="J15" s="154">
        <f t="array" aca="1" ref="J15" ca="1">IFERROR(ROUNDUP(IF($A15=0,"",SUM(I15:INDIRECT(ADDRESS(ROW()+$B15-1,COLUMN(I15))))),0),0)</f>
        <v>0</v>
      </c>
      <c r="K15" s="176">
        <f t="shared" si="1"/>
        <v>0</v>
      </c>
      <c r="L15" s="154">
        <f t="array" aca="1" ref="L15" ca="1">IFERROR(ROUNDUP(IF($A15=0,"",SUM(K15:INDIRECT(ADDRESS(ROW()+$B15-1,COLUMN(K15))))),0),0)</f>
        <v>0</v>
      </c>
      <c r="M15" s="177"/>
      <c r="N15" s="179"/>
    </row>
    <row r="16" spans="1:23" x14ac:dyDescent="0.2">
      <c r="A16" s="2">
        <f t="array" aca="1" ref="A16" ca="1">IF(D16=INDIRECT(ADDRESS(10+MATCH("",A$11:A15,-1),1)),,D16)</f>
        <v>0</v>
      </c>
      <c r="B16" s="45">
        <f t="array" aca="1" ref="B16" ca="1">IFERROR(MATCH(FALSE,A17:A$234=0,0),234)</f>
        <v>234</v>
      </c>
      <c r="C16" s="160"/>
      <c r="D16" s="186"/>
      <c r="E16" s="179"/>
      <c r="F16" s="249"/>
      <c r="G16" s="257"/>
      <c r="H16" s="182"/>
      <c r="I16" s="250">
        <f t="shared" si="0"/>
        <v>0</v>
      </c>
      <c r="J16" s="154">
        <f t="array" aca="1" ref="J16" ca="1">IFERROR(ROUNDUP(IF($A16=0,"",SUM(I16:INDIRECT(ADDRESS(ROW()+$B16-1,COLUMN(I16))))),0),0)</f>
        <v>0</v>
      </c>
      <c r="K16" s="176">
        <f t="shared" si="1"/>
        <v>0</v>
      </c>
      <c r="L16" s="154">
        <f t="array" aca="1" ref="L16" ca="1">IFERROR(ROUNDUP(IF($A16=0,"",SUM(K16:INDIRECT(ADDRESS(ROW()+$B16-1,COLUMN(K16))))),0),0)</f>
        <v>0</v>
      </c>
      <c r="M16" s="177"/>
      <c r="N16" s="179"/>
    </row>
    <row r="17" spans="1:14" x14ac:dyDescent="0.2">
      <c r="A17" s="2">
        <f t="array" aca="1" ref="A17" ca="1">IF(D17=INDIRECT(ADDRESS(10+MATCH("",A$11:A16,-1),1)),,D17)</f>
        <v>0</v>
      </c>
      <c r="B17" s="45">
        <f t="array" aca="1" ref="B17" ca="1">IFERROR(MATCH(FALSE,A18:A$234=0,0),234)</f>
        <v>234</v>
      </c>
      <c r="C17" s="160"/>
      <c r="D17" s="186"/>
      <c r="E17" s="179"/>
      <c r="F17" s="249"/>
      <c r="G17" s="257"/>
      <c r="H17" s="182"/>
      <c r="I17" s="250">
        <f t="shared" si="0"/>
        <v>0</v>
      </c>
      <c r="J17" s="154">
        <f t="array" aca="1" ref="J17" ca="1">IFERROR(ROUNDUP(IF($A17=0,"",SUM(I17:INDIRECT(ADDRESS(ROW()+$B17-1,COLUMN(I17))))),0),0)</f>
        <v>0</v>
      </c>
      <c r="K17" s="176">
        <f t="shared" si="1"/>
        <v>0</v>
      </c>
      <c r="L17" s="154">
        <f t="array" aca="1" ref="L17" ca="1">IFERROR(ROUNDUP(IF($A17=0,"",SUM(K17:INDIRECT(ADDRESS(ROW()+$B17-1,COLUMN(K17))))),0),0)</f>
        <v>0</v>
      </c>
      <c r="M17" s="177"/>
      <c r="N17" s="179"/>
    </row>
    <row r="18" spans="1:14" x14ac:dyDescent="0.2">
      <c r="A18" s="2">
        <f t="array" aca="1" ref="A18" ca="1">IF(D18=INDIRECT(ADDRESS(10+MATCH("",A$11:A17,-1),1)),,D18)</f>
        <v>0</v>
      </c>
      <c r="B18" s="45">
        <f t="array" aca="1" ref="B18" ca="1">IFERROR(MATCH(FALSE,A19:A$234=0,0),234)</f>
        <v>234</v>
      </c>
      <c r="C18" s="160"/>
      <c r="D18" s="186"/>
      <c r="E18" s="179"/>
      <c r="F18" s="249"/>
      <c r="G18" s="257"/>
      <c r="H18" s="182"/>
      <c r="I18" s="250">
        <f t="shared" si="0"/>
        <v>0</v>
      </c>
      <c r="J18" s="154">
        <f t="array" aca="1" ref="J18" ca="1">IFERROR(ROUNDUP(IF($A18=0,"",SUM(I18:INDIRECT(ADDRESS(ROW()+$B18-1,COLUMN(I18))))),0),0)</f>
        <v>0</v>
      </c>
      <c r="K18" s="176">
        <f t="shared" si="1"/>
        <v>0</v>
      </c>
      <c r="L18" s="154">
        <f t="array" aca="1" ref="L18" ca="1">IFERROR(ROUNDUP(IF($A18=0,"",SUM(K18:INDIRECT(ADDRESS(ROW()+$B18-1,COLUMN(K18))))),0),0)</f>
        <v>0</v>
      </c>
      <c r="M18" s="177"/>
      <c r="N18" s="179"/>
    </row>
    <row r="19" spans="1:14" x14ac:dyDescent="0.2">
      <c r="A19" s="2">
        <f t="array" aca="1" ref="A19" ca="1">IF(D19=INDIRECT(ADDRESS(10+MATCH("",A$11:A18,-1),1)),,D19)</f>
        <v>0</v>
      </c>
      <c r="B19" s="45">
        <f t="array" aca="1" ref="B19" ca="1">IFERROR(MATCH(FALSE,A20:A$234=0,0),234)</f>
        <v>234</v>
      </c>
      <c r="C19" s="160"/>
      <c r="D19" s="186"/>
      <c r="E19" s="179"/>
      <c r="F19" s="249"/>
      <c r="G19" s="257"/>
      <c r="H19" s="182"/>
      <c r="I19" s="250">
        <f t="shared" si="0"/>
        <v>0</v>
      </c>
      <c r="J19" s="154">
        <f t="array" aca="1" ref="J19" ca="1">IFERROR(ROUNDUP(IF($A19=0,"",SUM(I19:INDIRECT(ADDRESS(ROW()+$B19-1,COLUMN(I19))))),0),0)</f>
        <v>0</v>
      </c>
      <c r="K19" s="176">
        <f t="shared" si="1"/>
        <v>0</v>
      </c>
      <c r="L19" s="154">
        <f t="array" aca="1" ref="L19" ca="1">IFERROR(ROUNDUP(IF($A19=0,"",SUM(K19:INDIRECT(ADDRESS(ROW()+$B19-1,COLUMN(K19))))),0),0)</f>
        <v>0</v>
      </c>
      <c r="M19" s="177"/>
      <c r="N19" s="179"/>
    </row>
    <row r="20" spans="1:14" x14ac:dyDescent="0.2">
      <c r="A20" s="2">
        <f t="array" aca="1" ref="A20" ca="1">IF(D20=INDIRECT(ADDRESS(10+MATCH("",A$11:A19,-1),1)),,D20)</f>
        <v>0</v>
      </c>
      <c r="B20" s="45">
        <f t="array" aca="1" ref="B20" ca="1">IFERROR(MATCH(FALSE,A21:A$234=0,0),234)</f>
        <v>234</v>
      </c>
      <c r="C20" s="160"/>
      <c r="D20" s="186"/>
      <c r="E20" s="179"/>
      <c r="F20" s="249"/>
      <c r="G20" s="257"/>
      <c r="H20" s="182"/>
      <c r="I20" s="250">
        <f t="shared" si="0"/>
        <v>0</v>
      </c>
      <c r="J20" s="154">
        <f t="array" aca="1" ref="J20" ca="1">IFERROR(ROUNDUP(IF($A20=0,"",SUM(I20:INDIRECT(ADDRESS(ROW()+$B20-1,COLUMN(I20))))),0),0)</f>
        <v>0</v>
      </c>
      <c r="K20" s="176">
        <f t="shared" si="1"/>
        <v>0</v>
      </c>
      <c r="L20" s="154">
        <f t="array" aca="1" ref="L20" ca="1">IFERROR(ROUNDUP(IF($A20=0,"",SUM(K20:INDIRECT(ADDRESS(ROW()+$B20-1,COLUMN(K20))))),0),0)</f>
        <v>0</v>
      </c>
      <c r="M20" s="177"/>
      <c r="N20" s="179"/>
    </row>
    <row r="21" spans="1:14" x14ac:dyDescent="0.2">
      <c r="A21" s="2">
        <f t="array" aca="1" ref="A21" ca="1">IF(D21=INDIRECT(ADDRESS(10+MATCH("",A$11:A20,-1),1)),,D21)</f>
        <v>0</v>
      </c>
      <c r="B21" s="45">
        <f t="array" aca="1" ref="B21" ca="1">IFERROR(MATCH(FALSE,A22:A$234=0,0),234)</f>
        <v>234</v>
      </c>
      <c r="C21" s="160"/>
      <c r="D21" s="186"/>
      <c r="E21" s="179"/>
      <c r="F21" s="249"/>
      <c r="G21" s="257"/>
      <c r="H21" s="182"/>
      <c r="I21" s="250">
        <f t="shared" si="0"/>
        <v>0</v>
      </c>
      <c r="J21" s="154">
        <f t="array" aca="1" ref="J21" ca="1">IFERROR(ROUNDUP(IF($A21=0,"",SUM(I21:INDIRECT(ADDRESS(ROW()+$B21-1,COLUMN(I21))))),0),0)</f>
        <v>0</v>
      </c>
      <c r="K21" s="176">
        <f t="shared" si="1"/>
        <v>0</v>
      </c>
      <c r="L21" s="154">
        <f t="array" aca="1" ref="L21" ca="1">IFERROR(ROUNDUP(IF($A21=0,"",SUM(K21:INDIRECT(ADDRESS(ROW()+$B21-1,COLUMN(K21))))),0),0)</f>
        <v>0</v>
      </c>
      <c r="M21" s="177"/>
      <c r="N21" s="179"/>
    </row>
    <row r="22" spans="1:14" x14ac:dyDescent="0.2">
      <c r="A22" s="2">
        <f t="array" aca="1" ref="A22" ca="1">IF(D22=INDIRECT(ADDRESS(10+MATCH("",A$11:A21,-1),1)),,D22)</f>
        <v>0</v>
      </c>
      <c r="B22" s="45">
        <f t="array" aca="1" ref="B22" ca="1">IFERROR(MATCH(FALSE,A23:A$234=0,0),234)</f>
        <v>234</v>
      </c>
      <c r="C22" s="160"/>
      <c r="D22" s="186"/>
      <c r="E22" s="179"/>
      <c r="F22" s="249"/>
      <c r="G22" s="257"/>
      <c r="H22" s="249"/>
      <c r="I22" s="250">
        <f t="shared" si="0"/>
        <v>0</v>
      </c>
      <c r="J22" s="154">
        <f t="array" aca="1" ref="J22" ca="1">IFERROR(ROUNDUP(IF($A22=0,"",SUM(I22:INDIRECT(ADDRESS(ROW()+$B22-1,COLUMN(I22))))),0),0)</f>
        <v>0</v>
      </c>
      <c r="K22" s="176">
        <f t="shared" si="1"/>
        <v>0</v>
      </c>
      <c r="L22" s="154">
        <f t="array" aca="1" ref="L22" ca="1">IFERROR(ROUNDUP(IF($A22=0,"",SUM(K22:INDIRECT(ADDRESS(ROW()+$B22-1,COLUMN(K22))))),0),0)</f>
        <v>0</v>
      </c>
      <c r="M22" s="177"/>
      <c r="N22" s="179"/>
    </row>
    <row r="23" spans="1:14" x14ac:dyDescent="0.2">
      <c r="A23" s="2">
        <f t="array" aca="1" ref="A23" ca="1">IF(D23=INDIRECT(ADDRESS(10+MATCH("",A$11:A22,-1),1)),,D23)</f>
        <v>0</v>
      </c>
      <c r="B23" s="45">
        <f t="array" aca="1" ref="B23" ca="1">IFERROR(MATCH(FALSE,A24:A$234=0,0),234)</f>
        <v>234</v>
      </c>
      <c r="C23" s="160"/>
      <c r="D23" s="186"/>
      <c r="E23" s="179"/>
      <c r="F23" s="249"/>
      <c r="G23" s="257"/>
      <c r="H23" s="182"/>
      <c r="I23" s="250">
        <f t="shared" si="0"/>
        <v>0</v>
      </c>
      <c r="J23" s="154">
        <f t="array" aca="1" ref="J23" ca="1">IFERROR(ROUNDUP(IF($A23=0,"",SUM(I23:INDIRECT(ADDRESS(ROW()+$B23-1,COLUMN(I23))))),0),0)</f>
        <v>0</v>
      </c>
      <c r="K23" s="176">
        <f t="shared" si="1"/>
        <v>0</v>
      </c>
      <c r="L23" s="154">
        <f t="array" aca="1" ref="L23" ca="1">IFERROR(ROUNDUP(IF($A23=0,"",SUM(K23:INDIRECT(ADDRESS(ROW()+$B23-1,COLUMN(K23))))),0),0)</f>
        <v>0</v>
      </c>
      <c r="M23" s="177"/>
      <c r="N23" s="179"/>
    </row>
    <row r="24" spans="1:14" x14ac:dyDescent="0.2">
      <c r="A24" s="2">
        <f t="array" aca="1" ref="A24" ca="1">IF(D24=INDIRECT(ADDRESS(10+MATCH("",A$11:A23,-1),1)),,D24)</f>
        <v>0</v>
      </c>
      <c r="B24" s="45">
        <f t="array" aca="1" ref="B24" ca="1">IFERROR(MATCH(FALSE,A25:A$234=0,0),234)</f>
        <v>234</v>
      </c>
      <c r="C24" s="160"/>
      <c r="D24" s="186"/>
      <c r="E24" s="179"/>
      <c r="F24" s="249"/>
      <c r="G24" s="257"/>
      <c r="H24" s="182"/>
      <c r="I24" s="250">
        <f t="shared" si="0"/>
        <v>0</v>
      </c>
      <c r="J24" s="154">
        <f t="array" aca="1" ref="J24" ca="1">IFERROR(ROUNDUP(IF($A24=0,"",SUM(I24:INDIRECT(ADDRESS(ROW()+$B24-1,COLUMN(I24))))),0),0)</f>
        <v>0</v>
      </c>
      <c r="K24" s="176">
        <f t="shared" si="1"/>
        <v>0</v>
      </c>
      <c r="L24" s="154">
        <f t="array" aca="1" ref="L24" ca="1">IFERROR(ROUNDUP(IF($A24=0,"",SUM(K24:INDIRECT(ADDRESS(ROW()+$B24-1,COLUMN(K24))))),0),0)</f>
        <v>0</v>
      </c>
      <c r="M24" s="177"/>
      <c r="N24" s="179"/>
    </row>
    <row r="25" spans="1:14" x14ac:dyDescent="0.2">
      <c r="A25" s="2">
        <f t="array" aca="1" ref="A25" ca="1">IF(D25=INDIRECT(ADDRESS(10+MATCH("",A$11:A24,-1),1)),,D25)</f>
        <v>0</v>
      </c>
      <c r="B25" s="45">
        <f t="array" aca="1" ref="B25" ca="1">IFERROR(MATCH(FALSE,A26:A$234=0,0),234)</f>
        <v>234</v>
      </c>
      <c r="C25" s="160"/>
      <c r="D25" s="186"/>
      <c r="E25" s="179"/>
      <c r="F25" s="249"/>
      <c r="G25" s="257"/>
      <c r="H25" s="182"/>
      <c r="I25" s="250">
        <f t="shared" si="0"/>
        <v>0</v>
      </c>
      <c r="J25" s="154">
        <f t="array" aca="1" ref="J25" ca="1">IFERROR(ROUNDUP(IF($A25=0,"",SUM(I25:INDIRECT(ADDRESS(ROW()+$B25-1,COLUMN(I25))))),0),0)</f>
        <v>0</v>
      </c>
      <c r="K25" s="176">
        <f t="shared" si="1"/>
        <v>0</v>
      </c>
      <c r="L25" s="154">
        <f t="array" aca="1" ref="L25" ca="1">IFERROR(ROUNDUP(IF($A25=0,"",SUM(K25:INDIRECT(ADDRESS(ROW()+$B25-1,COLUMN(K25))))),0),0)</f>
        <v>0</v>
      </c>
      <c r="M25" s="177"/>
      <c r="N25" s="179"/>
    </row>
    <row r="26" spans="1:14" x14ac:dyDescent="0.2">
      <c r="A26" s="2">
        <f t="array" aca="1" ref="A26" ca="1">IF(D26=INDIRECT(ADDRESS(10+MATCH("",A$11:A25,-1),1)),,D26)</f>
        <v>0</v>
      </c>
      <c r="B26" s="45">
        <f t="array" aca="1" ref="B26" ca="1">IFERROR(MATCH(FALSE,A27:A$234=0,0),234)</f>
        <v>234</v>
      </c>
      <c r="C26" s="160"/>
      <c r="D26" s="186"/>
      <c r="E26" s="179"/>
      <c r="F26" s="249"/>
      <c r="G26" s="257"/>
      <c r="H26" s="249"/>
      <c r="I26" s="250">
        <f t="shared" si="0"/>
        <v>0</v>
      </c>
      <c r="J26" s="154">
        <f t="array" aca="1" ref="J26" ca="1">IFERROR(ROUNDUP(IF($A26=0,"",SUM(I26:INDIRECT(ADDRESS(ROW()+$B26-1,COLUMN(I26))))),0),0)</f>
        <v>0</v>
      </c>
      <c r="K26" s="176">
        <f t="shared" si="1"/>
        <v>0</v>
      </c>
      <c r="L26" s="154">
        <f t="array" aca="1" ref="L26" ca="1">IFERROR(ROUNDUP(IF($A26=0,"",SUM(K26:INDIRECT(ADDRESS(ROW()+$B26-1,COLUMN(K26))))),0),0)</f>
        <v>0</v>
      </c>
      <c r="M26" s="177"/>
      <c r="N26" s="179"/>
    </row>
    <row r="27" spans="1:14" x14ac:dyDescent="0.2">
      <c r="A27" s="2">
        <f t="array" aca="1" ref="A27" ca="1">IF(D27=INDIRECT(ADDRESS(10+MATCH("",A$11:A26,-1),1)),,D27)</f>
        <v>0</v>
      </c>
      <c r="B27" s="45">
        <f t="array" aca="1" ref="B27" ca="1">IFERROR(MATCH(FALSE,A28:A$234=0,0),234)</f>
        <v>234</v>
      </c>
      <c r="C27" s="160"/>
      <c r="D27" s="186"/>
      <c r="E27" s="179"/>
      <c r="F27" s="249"/>
      <c r="G27" s="257"/>
      <c r="H27" s="182"/>
      <c r="I27" s="250">
        <f t="shared" si="0"/>
        <v>0</v>
      </c>
      <c r="J27" s="154">
        <f t="array" aca="1" ref="J27" ca="1">IFERROR(ROUNDUP(IF($A27=0,"",SUM(I27:INDIRECT(ADDRESS(ROW()+$B27-1,COLUMN(I27))))),0),0)</f>
        <v>0</v>
      </c>
      <c r="K27" s="176">
        <f t="shared" si="1"/>
        <v>0</v>
      </c>
      <c r="L27" s="154">
        <f t="array" aca="1" ref="L27" ca="1">IFERROR(ROUNDUP(IF($A27=0,"",SUM(K27:INDIRECT(ADDRESS(ROW()+$B27-1,COLUMN(K27))))),0),0)</f>
        <v>0</v>
      </c>
      <c r="M27" s="177"/>
      <c r="N27" s="186"/>
    </row>
    <row r="28" spans="1:14" x14ac:dyDescent="0.2">
      <c r="A28" s="2">
        <f t="array" aca="1" ref="A28" ca="1">IF(D28=INDIRECT(ADDRESS(10+MATCH("",A$11:A27,-1),1)),,D28)</f>
        <v>0</v>
      </c>
      <c r="B28" s="45">
        <f t="array" aca="1" ref="B28" ca="1">IFERROR(MATCH(FALSE,A29:A$234=0,0),234)</f>
        <v>234</v>
      </c>
      <c r="C28" s="160"/>
      <c r="D28" s="186"/>
      <c r="E28" s="179"/>
      <c r="F28" s="249"/>
      <c r="G28" s="257"/>
      <c r="H28" s="249"/>
      <c r="I28" s="250">
        <f t="shared" si="0"/>
        <v>0</v>
      </c>
      <c r="J28" s="154">
        <f t="array" aca="1" ref="J28" ca="1">IFERROR(ROUNDUP(IF($A28=0,"",SUM(I28:INDIRECT(ADDRESS(ROW()+$B28-1,COLUMN(I28))))),0),0)</f>
        <v>0</v>
      </c>
      <c r="K28" s="176">
        <f t="shared" si="1"/>
        <v>0</v>
      </c>
      <c r="L28" s="154">
        <f t="array" aca="1" ref="L28" ca="1">IFERROR(ROUNDUP(IF($A28=0,"",SUM(K28:INDIRECT(ADDRESS(ROW()+$B28-1,COLUMN(K28))))),0),0)</f>
        <v>0</v>
      </c>
      <c r="M28" s="177"/>
      <c r="N28" s="186"/>
    </row>
    <row r="29" spans="1:14" x14ac:dyDescent="0.2">
      <c r="A29" s="2">
        <f t="array" aca="1" ref="A29" ca="1">IF(D29=INDIRECT(ADDRESS(10+MATCH("",A$11:A28,-1),1)),,D29)</f>
        <v>0</v>
      </c>
      <c r="B29" s="45">
        <f t="array" aca="1" ref="B29" ca="1">IFERROR(MATCH(FALSE,A30:A$234=0,0),234)</f>
        <v>234</v>
      </c>
      <c r="C29" s="160"/>
      <c r="D29" s="186"/>
      <c r="E29" s="179"/>
      <c r="F29" s="249"/>
      <c r="G29" s="257"/>
      <c r="H29" s="182"/>
      <c r="I29" s="250">
        <f t="shared" si="0"/>
        <v>0</v>
      </c>
      <c r="J29" s="154">
        <f t="array" aca="1" ref="J29" ca="1">IFERROR(ROUNDUP(IF($A29=0,"",SUM(I29:INDIRECT(ADDRESS(ROW()+$B29-1,COLUMN(I29))))),0),0)</f>
        <v>0</v>
      </c>
      <c r="K29" s="176">
        <f t="shared" si="1"/>
        <v>0</v>
      </c>
      <c r="L29" s="154">
        <f t="array" aca="1" ref="L29" ca="1">IFERROR(ROUNDUP(IF($A29=0,"",SUM(K29:INDIRECT(ADDRESS(ROW()+$B29-1,COLUMN(K29))))),0),0)</f>
        <v>0</v>
      </c>
      <c r="M29" s="177"/>
      <c r="N29" s="186"/>
    </row>
    <row r="30" spans="1:14" x14ac:dyDescent="0.2">
      <c r="A30" s="2">
        <f t="array" aca="1" ref="A30" ca="1">IF(D30=INDIRECT(ADDRESS(10+MATCH("",A$11:A29,-1),1)),,D30)</f>
        <v>0</v>
      </c>
      <c r="B30" s="45">
        <f t="array" aca="1" ref="B30" ca="1">IFERROR(MATCH(FALSE,A31:A$234=0,0),234)</f>
        <v>234</v>
      </c>
      <c r="C30" s="160"/>
      <c r="D30" s="186"/>
      <c r="E30" s="179"/>
      <c r="F30" s="249"/>
      <c r="G30" s="257"/>
      <c r="H30" s="182"/>
      <c r="I30" s="250">
        <f t="shared" si="0"/>
        <v>0</v>
      </c>
      <c r="J30" s="154">
        <f t="array" aca="1" ref="J30" ca="1">IFERROR(ROUNDUP(IF($A30=0,"",SUM(I30:INDIRECT(ADDRESS(ROW()+$B30-1,COLUMN(I30))))),0),0)</f>
        <v>0</v>
      </c>
      <c r="K30" s="176">
        <f t="shared" si="1"/>
        <v>0</v>
      </c>
      <c r="L30" s="154">
        <f t="array" aca="1" ref="L30" ca="1">IFERROR(ROUNDUP(IF($A30=0,"",SUM(K30:INDIRECT(ADDRESS(ROW()+$B30-1,COLUMN(K30))))),0),0)</f>
        <v>0</v>
      </c>
      <c r="M30" s="177"/>
      <c r="N30" s="186"/>
    </row>
    <row r="31" spans="1:14" x14ac:dyDescent="0.2">
      <c r="A31" s="2">
        <f t="array" aca="1" ref="A31" ca="1">IF(D31=INDIRECT(ADDRESS(10+MATCH("",A$11:A30,-1),1)),,D31)</f>
        <v>0</v>
      </c>
      <c r="B31" s="45">
        <f t="array" aca="1" ref="B31" ca="1">IFERROR(MATCH(FALSE,A32:A$234=0,0),234)</f>
        <v>234</v>
      </c>
      <c r="C31" s="160"/>
      <c r="D31" s="186"/>
      <c r="E31" s="179"/>
      <c r="F31" s="249"/>
      <c r="G31" s="257"/>
      <c r="H31" s="182"/>
      <c r="I31" s="250">
        <f t="shared" si="0"/>
        <v>0</v>
      </c>
      <c r="J31" s="154">
        <f t="array" aca="1" ref="J31" ca="1">IFERROR(ROUNDUP(IF($A31=0,"",SUM(I31:INDIRECT(ADDRESS(ROW()+$B31-1,COLUMN(I31))))),0),0)</f>
        <v>0</v>
      </c>
      <c r="K31" s="176">
        <f t="shared" si="1"/>
        <v>0</v>
      </c>
      <c r="L31" s="154">
        <f t="array" aca="1" ref="L31" ca="1">IFERROR(ROUNDUP(IF($A31=0,"",SUM(K31:INDIRECT(ADDRESS(ROW()+$B31-1,COLUMN(K31))))),0),0)</f>
        <v>0</v>
      </c>
      <c r="M31" s="177"/>
      <c r="N31" s="186"/>
    </row>
    <row r="32" spans="1:14" x14ac:dyDescent="0.2">
      <c r="A32" s="2">
        <f t="array" aca="1" ref="A32" ca="1">IF(D32=INDIRECT(ADDRESS(10+MATCH("",A$11:A31,-1),1)),,D32)</f>
        <v>0</v>
      </c>
      <c r="B32" s="45">
        <f t="array" aca="1" ref="B32" ca="1">IFERROR(MATCH(FALSE,A33:A$234=0,0),234)</f>
        <v>234</v>
      </c>
      <c r="C32" s="160"/>
      <c r="D32" s="186"/>
      <c r="E32" s="179"/>
      <c r="F32" s="249"/>
      <c r="G32" s="257"/>
      <c r="H32" s="249"/>
      <c r="I32" s="250">
        <f t="shared" si="0"/>
        <v>0</v>
      </c>
      <c r="J32" s="154">
        <f t="array" aca="1" ref="J32" ca="1">IFERROR(ROUNDUP(IF($A32=0,"",SUM(I32:INDIRECT(ADDRESS(ROW()+$B32-1,COLUMN(I32))))),0),0)</f>
        <v>0</v>
      </c>
      <c r="K32" s="176">
        <f t="shared" si="1"/>
        <v>0</v>
      </c>
      <c r="L32" s="154">
        <f t="array" aca="1" ref="L32" ca="1">IFERROR(ROUNDUP(IF($A32=0,"",SUM(K32:INDIRECT(ADDRESS(ROW()+$B32-1,COLUMN(K32))))),0),0)</f>
        <v>0</v>
      </c>
      <c r="M32" s="177"/>
      <c r="N32" s="186"/>
    </row>
    <row r="33" spans="1:17" x14ac:dyDescent="0.2">
      <c r="A33" s="2">
        <f t="array" aca="1" ref="A33" ca="1">IF(D33=INDIRECT(ADDRESS(10+MATCH("",A$11:A32,-1),1)),,D33)</f>
        <v>0</v>
      </c>
      <c r="B33" s="45">
        <f t="array" aca="1" ref="B33" ca="1">IFERROR(MATCH(FALSE,A34:A$234=0,0),234)</f>
        <v>234</v>
      </c>
      <c r="C33" s="160"/>
      <c r="D33" s="186"/>
      <c r="E33" s="179"/>
      <c r="F33" s="249"/>
      <c r="G33" s="257"/>
      <c r="H33" s="249"/>
      <c r="I33" s="250">
        <f t="shared" si="0"/>
        <v>0</v>
      </c>
      <c r="J33" s="154">
        <f t="array" aca="1" ref="J33" ca="1">IFERROR(ROUNDUP(IF($A33=0,"",SUM(I33:INDIRECT(ADDRESS(ROW()+$B33-1,COLUMN(I33))))),0),0)</f>
        <v>0</v>
      </c>
      <c r="K33" s="176">
        <f t="shared" si="1"/>
        <v>0</v>
      </c>
      <c r="L33" s="154">
        <f t="array" aca="1" ref="L33" ca="1">IFERROR(ROUNDUP(IF($A33=0,"",SUM(K33:INDIRECT(ADDRESS(ROW()+$B33-1,COLUMN(K33))))),0),0)</f>
        <v>0</v>
      </c>
      <c r="M33" s="177"/>
      <c r="N33" s="186"/>
    </row>
    <row r="34" spans="1:17" x14ac:dyDescent="0.2">
      <c r="A34" s="2">
        <f t="array" aca="1" ref="A34" ca="1">IF(D34=INDIRECT(ADDRESS(10+MATCH("",A$11:A33,-1),1)),,D34)</f>
        <v>0</v>
      </c>
      <c r="B34" s="45">
        <f t="array" aca="1" ref="B34" ca="1">IFERROR(MATCH(FALSE,IF(A35:A$234=0,),0),234)</f>
        <v>234</v>
      </c>
      <c r="C34" s="160"/>
      <c r="D34" s="186"/>
      <c r="E34" s="179"/>
      <c r="F34" s="249"/>
      <c r="G34" s="257"/>
      <c r="H34" s="249"/>
      <c r="I34" s="250">
        <f t="shared" si="0"/>
        <v>0</v>
      </c>
      <c r="J34" s="154">
        <f t="array" aca="1" ref="J34" ca="1">IFERROR(ROUNDUP(IF($A34=0,"",SUM(I34:INDIRECT(ADDRESS(ROW()+$B34-1,COLUMN(I34))))),0),0)</f>
        <v>0</v>
      </c>
      <c r="K34" s="176">
        <f t="shared" si="1"/>
        <v>0</v>
      </c>
      <c r="L34" s="154">
        <f t="array" aca="1" ref="L34" ca="1">IFERROR(ROUNDUP(IF($A34=0,"",SUM(K34:INDIRECT(ADDRESS(ROW()+$B34-1,COLUMN(K34))))),0),0)</f>
        <v>0</v>
      </c>
      <c r="M34" s="177"/>
      <c r="N34" s="186"/>
    </row>
    <row r="35" spans="1:17" x14ac:dyDescent="0.2">
      <c r="A35" s="2">
        <f t="array" aca="1" ref="A35" ca="1">IF(D35=INDIRECT(ADDRESS(10+MATCH("",A$11:A34,-1),1)),,D35)</f>
        <v>0</v>
      </c>
      <c r="B35" s="45">
        <f t="array" aca="1" ref="B35" ca="1">IFERROR(MATCH(FALSE,IF(A36:A$234=0,A36:A$234),0),234)</f>
        <v>234</v>
      </c>
      <c r="C35" s="160"/>
      <c r="D35" s="186"/>
      <c r="E35" s="179"/>
      <c r="F35" s="249"/>
      <c r="G35" s="257"/>
      <c r="H35" s="249"/>
      <c r="I35" s="250">
        <f t="shared" si="0"/>
        <v>0</v>
      </c>
      <c r="J35" s="154">
        <f t="array" aca="1" ref="J35" ca="1">IFERROR(ROUNDUP(IF($A35=0,"",SUM(I35:INDIRECT(ADDRESS(ROW()+$B35-1,COLUMN(I35))))),0),0)</f>
        <v>0</v>
      </c>
      <c r="K35" s="176">
        <f t="shared" si="1"/>
        <v>0</v>
      </c>
      <c r="L35" s="154">
        <f t="array" aca="1" ref="L35" ca="1">IFERROR(ROUNDUP(IF($A35=0,"",SUM(K35:INDIRECT(ADDRESS(ROW()+$B35-1,COLUMN(K35))))),0),0)</f>
        <v>0</v>
      </c>
      <c r="M35" s="177"/>
      <c r="N35" s="186"/>
      <c r="Q35" s="155"/>
    </row>
    <row r="36" spans="1:17" x14ac:dyDescent="0.2">
      <c r="A36" s="2">
        <f t="array" aca="1" ref="A36" ca="1">IF(D36=INDIRECT(ADDRESS(10+MATCH("",A$11:A35,-1),1)),,D36)</f>
        <v>0</v>
      </c>
      <c r="B36" s="45">
        <f t="array" aca="1" ref="B36" ca="1">IFERROR(MATCH(FALSE,IF(A37:A$234=0,A37:A$234),0),234)</f>
        <v>234</v>
      </c>
      <c r="C36" s="160"/>
      <c r="D36" s="186"/>
      <c r="E36" s="179"/>
      <c r="F36" s="249"/>
      <c r="G36" s="257"/>
      <c r="H36" s="249"/>
      <c r="I36" s="250">
        <f t="shared" si="0"/>
        <v>0</v>
      </c>
      <c r="J36" s="154">
        <f t="array" aca="1" ref="J36" ca="1">IFERROR(ROUNDUP(IF($A36=0,"",SUM(I36:INDIRECT(ADDRESS(ROW()+$B36-1,COLUMN(I36))))),0),0)</f>
        <v>0</v>
      </c>
      <c r="K36" s="176">
        <f t="shared" si="1"/>
        <v>0</v>
      </c>
      <c r="L36" s="154">
        <f t="array" aca="1" ref="L36" ca="1">IFERROR(ROUNDUP(IF($A36=0,"",SUM(K36:INDIRECT(ADDRESS(ROW()+$B36-1,COLUMN(K36))))),0),0)</f>
        <v>0</v>
      </c>
      <c r="M36" s="177"/>
      <c r="N36" s="186"/>
    </row>
    <row r="37" spans="1:17" x14ac:dyDescent="0.2">
      <c r="A37" s="2">
        <f t="array" aca="1" ref="A37" ca="1">IF(D37=INDIRECT(ADDRESS(10+MATCH("",A$11:A36,-1),1)),,D37)</f>
        <v>0</v>
      </c>
      <c r="B37" s="45">
        <f t="array" aca="1" ref="B37" ca="1">IFERROR(MATCH(FALSE,IF(A38:A$234=0,A38:A$234),0),234)</f>
        <v>234</v>
      </c>
      <c r="C37" s="160"/>
      <c r="D37" s="186"/>
      <c r="E37" s="179"/>
      <c r="F37" s="249"/>
      <c r="G37" s="257"/>
      <c r="H37" s="249"/>
      <c r="I37" s="250">
        <f t="shared" si="0"/>
        <v>0</v>
      </c>
      <c r="J37" s="154">
        <f t="array" aca="1" ref="J37" ca="1">IFERROR(ROUNDUP(IF($A37=0,"",SUM(I37:INDIRECT(ADDRESS(ROW()+$B37-1,COLUMN(I37))))),0),0)</f>
        <v>0</v>
      </c>
      <c r="K37" s="176">
        <f t="shared" si="1"/>
        <v>0</v>
      </c>
      <c r="L37" s="154">
        <f t="array" aca="1" ref="L37" ca="1">IFERROR(ROUNDUP(IF($A37=0,"",SUM(K37:INDIRECT(ADDRESS(ROW()+$B37-1,COLUMN(K37))))),0),0)</f>
        <v>0</v>
      </c>
      <c r="M37" s="177"/>
      <c r="N37" s="186"/>
    </row>
    <row r="38" spans="1:17" x14ac:dyDescent="0.2">
      <c r="A38" s="2">
        <f t="array" aca="1" ref="A38" ca="1">IF(D38=INDIRECT(ADDRESS(10+MATCH("",A$11:A37,-1),1)),,D38)</f>
        <v>0</v>
      </c>
      <c r="B38" s="45">
        <f t="array" aca="1" ref="B38" ca="1">IFERROR(MATCH(FALSE,IF(A39:A$234=0,A39:A$234),0),234)</f>
        <v>234</v>
      </c>
      <c r="C38" s="160"/>
      <c r="D38" s="186"/>
      <c r="E38" s="179"/>
      <c r="F38" s="249"/>
      <c r="G38" s="257"/>
      <c r="H38" s="249"/>
      <c r="I38" s="250">
        <f t="shared" si="0"/>
        <v>0</v>
      </c>
      <c r="J38" s="154">
        <f t="array" aca="1" ref="J38" ca="1">IFERROR(ROUNDUP(IF($A38=0,"",SUM(I38:INDIRECT(ADDRESS(ROW()+$B38-1,COLUMN(I38))))),0),0)</f>
        <v>0</v>
      </c>
      <c r="K38" s="176">
        <f t="shared" si="1"/>
        <v>0</v>
      </c>
      <c r="L38" s="154">
        <f t="array" aca="1" ref="L38" ca="1">IFERROR(ROUNDUP(IF($A38=0,"",SUM(K38:INDIRECT(ADDRESS(ROW()+$B38-1,COLUMN(K38))))),0),0)</f>
        <v>0</v>
      </c>
      <c r="M38" s="177"/>
      <c r="N38" s="186"/>
    </row>
    <row r="39" spans="1:17" x14ac:dyDescent="0.2">
      <c r="A39" s="2">
        <f t="array" aca="1" ref="A39" ca="1">IF(D39=INDIRECT(ADDRESS(10+MATCH("",A$11:A38,-1),1)),,D39)</f>
        <v>0</v>
      </c>
      <c r="B39" s="45">
        <f t="array" aca="1" ref="B39" ca="1">IFERROR(MATCH(FALSE,IF(A40:A$234=0,A40:A$234),0),234)</f>
        <v>234</v>
      </c>
      <c r="C39" s="160"/>
      <c r="D39" s="186"/>
      <c r="E39" s="179"/>
      <c r="F39" s="249"/>
      <c r="G39" s="257"/>
      <c r="H39" s="182"/>
      <c r="I39" s="250">
        <f t="shared" si="0"/>
        <v>0</v>
      </c>
      <c r="J39" s="154">
        <f t="array" aca="1" ref="J39" ca="1">IFERROR(ROUNDUP(IF($A39=0,"",SUM(I39:INDIRECT(ADDRESS(ROW()+$B39-1,COLUMN(I39))))),0),0)</f>
        <v>0</v>
      </c>
      <c r="K39" s="176">
        <f t="shared" si="1"/>
        <v>0</v>
      </c>
      <c r="L39" s="154">
        <f t="array" aca="1" ref="L39" ca="1">IFERROR(ROUNDUP(IF($A39=0,"",SUM(K39:INDIRECT(ADDRESS(ROW()+$B39-1,COLUMN(K39))))),0),0)</f>
        <v>0</v>
      </c>
      <c r="M39" s="177"/>
      <c r="N39" s="186"/>
    </row>
    <row r="40" spans="1:17" x14ac:dyDescent="0.2">
      <c r="A40" s="2">
        <f t="array" aca="1" ref="A40" ca="1">IF(D40=INDIRECT(ADDRESS(10+MATCH("",A$11:A39,-1),1)),,D40)</f>
        <v>0</v>
      </c>
      <c r="B40" s="45">
        <f t="array" aca="1" ref="B40" ca="1">IFERROR(MATCH(FALSE,IF(A41:A$234=0,A41:A$234),0),234)</f>
        <v>234</v>
      </c>
      <c r="C40" s="160"/>
      <c r="D40" s="186"/>
      <c r="E40" s="179"/>
      <c r="F40" s="249"/>
      <c r="G40" s="257"/>
      <c r="H40" s="182"/>
      <c r="I40" s="250">
        <f t="shared" si="0"/>
        <v>0</v>
      </c>
      <c r="J40" s="154">
        <f t="array" aca="1" ref="J40" ca="1">IFERROR(ROUNDUP(IF($A40=0,"",SUM(I40:INDIRECT(ADDRESS(ROW()+$B40-1,COLUMN(I40))))),0),0)</f>
        <v>0</v>
      </c>
      <c r="K40" s="176">
        <f t="shared" si="1"/>
        <v>0</v>
      </c>
      <c r="L40" s="154">
        <f t="array" aca="1" ref="L40" ca="1">IFERROR(ROUNDUP(IF($A40=0,"",SUM(K40:INDIRECT(ADDRESS(ROW()+$B40-1,COLUMN(K40))))),0),0)</f>
        <v>0</v>
      </c>
      <c r="M40" s="177"/>
      <c r="N40" s="186"/>
    </row>
    <row r="41" spans="1:17" x14ac:dyDescent="0.2">
      <c r="A41" s="2">
        <f t="array" aca="1" ref="A41" ca="1">IF(D41=INDIRECT(ADDRESS(10+MATCH("",A$11:A40,-1),1)),,D41)</f>
        <v>0</v>
      </c>
      <c r="B41" s="45">
        <f t="array" aca="1" ref="B41" ca="1">IFERROR(MATCH(FALSE,IF(A42:A$234=0,A42:A$234),0),234)</f>
        <v>234</v>
      </c>
      <c r="C41" s="160"/>
      <c r="D41" s="186"/>
      <c r="E41" s="179"/>
      <c r="F41" s="249"/>
      <c r="G41" s="257"/>
      <c r="H41" s="182"/>
      <c r="I41" s="250">
        <f t="shared" si="0"/>
        <v>0</v>
      </c>
      <c r="J41" s="154">
        <f t="array" aca="1" ref="J41" ca="1">IFERROR(ROUNDUP(IF($A41=0,"",SUM(I41:INDIRECT(ADDRESS(ROW()+$B41-1,COLUMN(I41))))),0),0)</f>
        <v>0</v>
      </c>
      <c r="K41" s="176">
        <f t="shared" si="1"/>
        <v>0</v>
      </c>
      <c r="L41" s="154">
        <f t="array" aca="1" ref="L41" ca="1">IFERROR(ROUNDUP(IF($A41=0,"",SUM(K41:INDIRECT(ADDRESS(ROW()+$B41-1,COLUMN(K41))))),0),0)</f>
        <v>0</v>
      </c>
      <c r="M41" s="177"/>
      <c r="N41" s="186"/>
    </row>
    <row r="42" spans="1:17" x14ac:dyDescent="0.2">
      <c r="A42" s="2">
        <f t="array" aca="1" ref="A42" ca="1">IF(D42=INDIRECT(ADDRESS(10+MATCH("",A$11:A41,-1),1)),,D42)</f>
        <v>0</v>
      </c>
      <c r="B42" s="45">
        <f t="array" aca="1" ref="B42" ca="1">IFERROR(MATCH(FALSE,IF(A43:A$234=0,A43:A$234),0),234)</f>
        <v>234</v>
      </c>
      <c r="C42" s="160"/>
      <c r="D42" s="186"/>
      <c r="E42" s="179"/>
      <c r="F42" s="249"/>
      <c r="G42" s="257"/>
      <c r="H42" s="249"/>
      <c r="I42" s="250">
        <f t="shared" si="0"/>
        <v>0</v>
      </c>
      <c r="J42" s="154">
        <f t="array" aca="1" ref="J42" ca="1">IFERROR(ROUNDUP(IF($A42=0,"",SUM(I42:INDIRECT(ADDRESS(ROW()+$B42-1,COLUMN(I42))))),0),0)</f>
        <v>0</v>
      </c>
      <c r="K42" s="176">
        <f t="shared" si="1"/>
        <v>0</v>
      </c>
      <c r="L42" s="154">
        <f t="array" aca="1" ref="L42" ca="1">IFERROR(ROUNDUP(IF($A42=0,"",SUM(K42:INDIRECT(ADDRESS(ROW()+$B42-1,COLUMN(K42))))),0),0)</f>
        <v>0</v>
      </c>
      <c r="M42" s="177"/>
      <c r="N42" s="186"/>
    </row>
    <row r="43" spans="1:17" x14ac:dyDescent="0.2">
      <c r="A43" s="2">
        <f t="array" aca="1" ref="A43" ca="1">IF(D43=INDIRECT(ADDRESS(10+MATCH("",A$11:A42,-1),1)),,D43)</f>
        <v>0</v>
      </c>
      <c r="B43" s="45">
        <f t="array" aca="1" ref="B43" ca="1">IFERROR(MATCH(FALSE,IF(A44:A$234=0,A44:A$234),0),234)</f>
        <v>234</v>
      </c>
      <c r="C43" s="160"/>
      <c r="D43" s="186"/>
      <c r="E43" s="179"/>
      <c r="F43" s="249"/>
      <c r="G43" s="257"/>
      <c r="H43" s="182"/>
      <c r="I43" s="250">
        <f t="shared" si="0"/>
        <v>0</v>
      </c>
      <c r="J43" s="154">
        <f t="array" aca="1" ref="J43" ca="1">IFERROR(ROUNDUP(IF($A43=0,"",SUM(I43:INDIRECT(ADDRESS(ROW()+$B43-1,COLUMN(I43))))),0),0)</f>
        <v>0</v>
      </c>
      <c r="K43" s="176">
        <f t="shared" si="1"/>
        <v>0</v>
      </c>
      <c r="L43" s="154">
        <f t="array" aca="1" ref="L43" ca="1">IFERROR(ROUNDUP(IF($A43=0,"",SUM(K43:INDIRECT(ADDRESS(ROW()+$B43-1,COLUMN(K43))))),0),0)</f>
        <v>0</v>
      </c>
      <c r="M43" s="177"/>
      <c r="N43" s="186"/>
    </row>
    <row r="44" spans="1:17" x14ac:dyDescent="0.2">
      <c r="A44" s="2">
        <f t="array" aca="1" ref="A44" ca="1">IF(D44=INDIRECT(ADDRESS(10+MATCH("",A$11:A43,-1),1)),,D44)</f>
        <v>0</v>
      </c>
      <c r="B44" s="45">
        <f t="array" aca="1" ref="B44" ca="1">IFERROR(MATCH(FALSE,IF(A45:A$234=0,A45:A$234),0),234)</f>
        <v>234</v>
      </c>
      <c r="C44" s="160"/>
      <c r="D44" s="186"/>
      <c r="E44" s="179"/>
      <c r="F44" s="249"/>
      <c r="G44" s="257"/>
      <c r="H44" s="182"/>
      <c r="I44" s="250">
        <f t="shared" si="0"/>
        <v>0</v>
      </c>
      <c r="J44" s="154">
        <f t="array" aca="1" ref="J44" ca="1">IFERROR(ROUNDUP(IF($A44=0,"",SUM(I44:INDIRECT(ADDRESS(ROW()+$B44-1,COLUMN(I44))))),0),0)</f>
        <v>0</v>
      </c>
      <c r="K44" s="176">
        <f t="shared" si="1"/>
        <v>0</v>
      </c>
      <c r="L44" s="154">
        <f t="array" aca="1" ref="L44" ca="1">IFERROR(ROUNDUP(IF($A44=0,"",SUM(K44:INDIRECT(ADDRESS(ROW()+$B44-1,COLUMN(K44))))),0),0)</f>
        <v>0</v>
      </c>
      <c r="M44" s="177"/>
      <c r="N44" s="186"/>
    </row>
    <row r="45" spans="1:17" x14ac:dyDescent="0.2">
      <c r="A45" s="2">
        <f t="array" aca="1" ref="A45" ca="1">IF(D45=INDIRECT(ADDRESS(10+MATCH("",A$11:A44,-1),1)),,D45)</f>
        <v>0</v>
      </c>
      <c r="B45" s="45">
        <f t="array" aca="1" ref="B45" ca="1">IFERROR(MATCH(FALSE,IF(A46:A$234=0,A46:A$234),0),234)</f>
        <v>234</v>
      </c>
      <c r="C45" s="160"/>
      <c r="D45" s="186"/>
      <c r="E45" s="179"/>
      <c r="F45" s="249"/>
      <c r="G45" s="257"/>
      <c r="H45" s="182"/>
      <c r="I45" s="250">
        <f t="shared" si="0"/>
        <v>0</v>
      </c>
      <c r="J45" s="154">
        <f t="array" aca="1" ref="J45" ca="1">IFERROR(ROUNDUP(IF($A45=0,"",SUM(I45:INDIRECT(ADDRESS(ROW()+$B45-1,COLUMN(I45))))),0),0)</f>
        <v>0</v>
      </c>
      <c r="K45" s="176">
        <f t="shared" si="1"/>
        <v>0</v>
      </c>
      <c r="L45" s="154">
        <f t="array" aca="1" ref="L45" ca="1">IFERROR(ROUNDUP(IF($A45=0,"",SUM(K45:INDIRECT(ADDRESS(ROW()+$B45-1,COLUMN(K45))))),0),0)</f>
        <v>0</v>
      </c>
      <c r="M45" s="177"/>
      <c r="N45" s="186"/>
    </row>
    <row r="46" spans="1:17" x14ac:dyDescent="0.2">
      <c r="A46" s="2">
        <f t="array" aca="1" ref="A46" ca="1">IF(D46=INDIRECT(ADDRESS(10+MATCH("",A$11:A45,-1),1)),,D46)</f>
        <v>0</v>
      </c>
      <c r="B46" s="45">
        <f t="array" aca="1" ref="B46" ca="1">IFERROR(MATCH(FALSE,IF(A47:A$234=0,A47:A$234),0),234)</f>
        <v>234</v>
      </c>
      <c r="C46" s="160"/>
      <c r="D46" s="186"/>
      <c r="E46" s="179"/>
      <c r="F46" s="249"/>
      <c r="G46" s="257"/>
      <c r="H46" s="182"/>
      <c r="I46" s="250">
        <f t="shared" si="0"/>
        <v>0</v>
      </c>
      <c r="J46" s="154">
        <f t="array" aca="1" ref="J46" ca="1">IFERROR(ROUNDUP(IF($A46=0,"",SUM(I46:INDIRECT(ADDRESS(ROW()+$B46-1,COLUMN(I46))))),0),0)</f>
        <v>0</v>
      </c>
      <c r="K46" s="176">
        <f t="shared" si="1"/>
        <v>0</v>
      </c>
      <c r="L46" s="154">
        <f t="array" aca="1" ref="L46" ca="1">IFERROR(ROUNDUP(IF($A46=0,"",SUM(K46:INDIRECT(ADDRESS(ROW()+$B46-1,COLUMN(K46))))),0),0)</f>
        <v>0</v>
      </c>
      <c r="M46" s="177"/>
      <c r="N46" s="186"/>
    </row>
    <row r="47" spans="1:17" x14ac:dyDescent="0.2">
      <c r="A47" s="2">
        <f t="array" aca="1" ref="A47" ca="1">IF(D47=INDIRECT(ADDRESS(10+MATCH("",A$11:A46,-1),1)),,D47)</f>
        <v>0</v>
      </c>
      <c r="B47" s="45">
        <f t="array" aca="1" ref="B47" ca="1">IFERROR(MATCH(FALSE,IF(A48:A$234=0,A48:A$234),0),234)</f>
        <v>234</v>
      </c>
      <c r="C47" s="160"/>
      <c r="D47" s="186"/>
      <c r="E47" s="179"/>
      <c r="F47" s="249"/>
      <c r="G47" s="257"/>
      <c r="H47" s="182"/>
      <c r="I47" s="250">
        <f t="shared" si="0"/>
        <v>0</v>
      </c>
      <c r="J47" s="154">
        <f t="array" aca="1" ref="J47" ca="1">IFERROR(ROUNDUP(IF($A47=0,"",SUM(I47:INDIRECT(ADDRESS(ROW()+$B47-1,COLUMN(I47))))),0),0)</f>
        <v>0</v>
      </c>
      <c r="K47" s="176">
        <f t="shared" si="1"/>
        <v>0</v>
      </c>
      <c r="L47" s="154">
        <f t="array" aca="1" ref="L47" ca="1">IFERROR(ROUNDUP(IF($A47=0,"",SUM(K47:INDIRECT(ADDRESS(ROW()+$B47-1,COLUMN(K47))))),0),0)</f>
        <v>0</v>
      </c>
      <c r="M47" s="177"/>
      <c r="N47" s="186"/>
    </row>
    <row r="48" spans="1:17" x14ac:dyDescent="0.2">
      <c r="A48" s="2">
        <f t="array" aca="1" ref="A48" ca="1">IF(D48=INDIRECT(ADDRESS(10+MATCH("",A$11:A47,-1),1)),,D48)</f>
        <v>0</v>
      </c>
      <c r="B48" s="45">
        <f t="array" aca="1" ref="B48" ca="1">IFERROR(MATCH(FALSE,IF(A49:A$234=0,A49:A$234),0),234)</f>
        <v>234</v>
      </c>
      <c r="C48" s="160"/>
      <c r="D48" s="186"/>
      <c r="E48" s="179"/>
      <c r="F48" s="249"/>
      <c r="G48" s="257"/>
      <c r="H48" s="182"/>
      <c r="I48" s="250">
        <f t="shared" si="0"/>
        <v>0</v>
      </c>
      <c r="J48" s="154">
        <f t="array" aca="1" ref="J48" ca="1">IFERROR(ROUNDUP(IF($A48=0,"",SUM(I48:INDIRECT(ADDRESS(ROW()+$B48-1,COLUMN(I48))))),0),0)</f>
        <v>0</v>
      </c>
      <c r="K48" s="176">
        <f t="shared" si="1"/>
        <v>0</v>
      </c>
      <c r="L48" s="154">
        <f t="array" aca="1" ref="L48" ca="1">IFERROR(ROUNDUP(IF($A48=0,"",SUM(K48:INDIRECT(ADDRESS(ROW()+$B48-1,COLUMN(K48))))),0),0)</f>
        <v>0</v>
      </c>
      <c r="M48" s="177"/>
      <c r="N48" s="186"/>
    </row>
    <row r="49" spans="1:14" x14ac:dyDescent="0.2">
      <c r="A49" s="2">
        <f t="array" aca="1" ref="A49" ca="1">IF(D49=INDIRECT(ADDRESS(10+MATCH("",A$11:A48,-1),1)),,D49)</f>
        <v>0</v>
      </c>
      <c r="B49" s="45">
        <f t="array" aca="1" ref="B49" ca="1">IFERROR(MATCH(FALSE,IF(A50:A$234=0,A50:A$234),0),234)</f>
        <v>234</v>
      </c>
      <c r="C49" s="160"/>
      <c r="D49" s="186"/>
      <c r="E49" s="179"/>
      <c r="F49" s="249"/>
      <c r="G49" s="257"/>
      <c r="H49" s="182"/>
      <c r="I49" s="250">
        <f t="shared" si="0"/>
        <v>0</v>
      </c>
      <c r="J49" s="154">
        <f t="array" aca="1" ref="J49" ca="1">IFERROR(ROUNDUP(IF($A49=0,"",SUM(I49:INDIRECT(ADDRESS(ROW()+$B49-1,COLUMN(I49))))),0),0)</f>
        <v>0</v>
      </c>
      <c r="K49" s="176">
        <f t="shared" si="1"/>
        <v>0</v>
      </c>
      <c r="L49" s="154">
        <f t="array" aca="1" ref="L49" ca="1">IFERROR(ROUNDUP(IF($A49=0,"",SUM(K49:INDIRECT(ADDRESS(ROW()+$B49-1,COLUMN(K49))))),0),0)</f>
        <v>0</v>
      </c>
      <c r="M49" s="177"/>
      <c r="N49" s="186"/>
    </row>
    <row r="50" spans="1:14" x14ac:dyDescent="0.2">
      <c r="A50" s="2">
        <f t="array" aca="1" ref="A50" ca="1">IF(D50=INDIRECT(ADDRESS(10+MATCH("",A$11:A49,-1),1)),,D50)</f>
        <v>0</v>
      </c>
      <c r="B50" s="45">
        <f t="array" aca="1" ref="B50" ca="1">IFERROR(MATCH(FALSE,IF(A51:A$234=0,A51:A$234),0),234)</f>
        <v>234</v>
      </c>
      <c r="C50" s="160"/>
      <c r="D50" s="186"/>
      <c r="E50" s="179"/>
      <c r="F50" s="249"/>
      <c r="G50" s="257"/>
      <c r="H50" s="182"/>
      <c r="I50" s="250">
        <f t="shared" si="0"/>
        <v>0</v>
      </c>
      <c r="J50" s="154">
        <f t="array" aca="1" ref="J50" ca="1">IFERROR(ROUNDUP(IF($A50=0,"",SUM(I50:INDIRECT(ADDRESS(ROW()+$B50-1,COLUMN(I50))))),0),0)</f>
        <v>0</v>
      </c>
      <c r="K50" s="176">
        <f t="shared" si="1"/>
        <v>0</v>
      </c>
      <c r="L50" s="154">
        <f t="array" aca="1" ref="L50" ca="1">IFERROR(ROUNDUP(IF($A50=0,"",SUM(K50:INDIRECT(ADDRESS(ROW()+$B50-1,COLUMN(K50))))),0),0)</f>
        <v>0</v>
      </c>
      <c r="M50" s="177"/>
      <c r="N50" s="186"/>
    </row>
    <row r="51" spans="1:14" x14ac:dyDescent="0.2">
      <c r="A51" s="2">
        <f t="array" aca="1" ref="A51" ca="1">IF(D51=INDIRECT(ADDRESS(10+MATCH("",A$11:A50,-1),1)),,D51)</f>
        <v>0</v>
      </c>
      <c r="B51" s="45">
        <f t="array" aca="1" ref="B51" ca="1">IFERROR(MATCH(FALSE,IF(A52:A$234=0,A52:A$234),0),234)</f>
        <v>234</v>
      </c>
      <c r="C51" s="160"/>
      <c r="D51" s="186"/>
      <c r="E51" s="179"/>
      <c r="F51" s="249"/>
      <c r="G51" s="257"/>
      <c r="H51" s="182"/>
      <c r="I51" s="250">
        <f t="shared" si="0"/>
        <v>0</v>
      </c>
      <c r="J51" s="154">
        <f t="array" aca="1" ref="J51" ca="1">IFERROR(ROUNDUP(IF($A51=0,"",SUM(I51:INDIRECT(ADDRESS(ROW()+$B51-1,COLUMN(I51))))),0),0)</f>
        <v>0</v>
      </c>
      <c r="K51" s="176">
        <f t="shared" si="1"/>
        <v>0</v>
      </c>
      <c r="L51" s="154">
        <f t="array" aca="1" ref="L51" ca="1">IFERROR(ROUNDUP(IF($A51=0,"",SUM(K51:INDIRECT(ADDRESS(ROW()+$B51-1,COLUMN(K51))))),0),0)</f>
        <v>0</v>
      </c>
      <c r="M51" s="177"/>
      <c r="N51" s="186"/>
    </row>
    <row r="52" spans="1:14" x14ac:dyDescent="0.2">
      <c r="A52" s="2">
        <f t="array" aca="1" ref="A52" ca="1">IF(D52=INDIRECT(ADDRESS(10+MATCH("",A$11:A51,-1),1)),,D52)</f>
        <v>0</v>
      </c>
      <c r="B52" s="45">
        <f t="array" aca="1" ref="B52" ca="1">IFERROR(MATCH(FALSE,IF(A53:A$234=0,A53:A$234),0),234)</f>
        <v>234</v>
      </c>
      <c r="C52" s="160"/>
      <c r="D52" s="186"/>
      <c r="E52" s="179"/>
      <c r="F52" s="249"/>
      <c r="G52" s="257"/>
      <c r="H52" s="182"/>
      <c r="I52" s="250">
        <f t="shared" si="0"/>
        <v>0</v>
      </c>
      <c r="J52" s="154">
        <f t="array" aca="1" ref="J52" ca="1">IFERROR(ROUNDUP(IF($A52=0,"",SUM(I52:INDIRECT(ADDRESS(ROW()+$B52-1,COLUMN(I52))))),0),0)</f>
        <v>0</v>
      </c>
      <c r="K52" s="176">
        <f t="shared" si="1"/>
        <v>0</v>
      </c>
      <c r="L52" s="154">
        <f t="array" aca="1" ref="L52" ca="1">IFERROR(ROUNDUP(IF($A52=0,"",SUM(K52:INDIRECT(ADDRESS(ROW()+$B52-1,COLUMN(K52))))),0),0)</f>
        <v>0</v>
      </c>
      <c r="M52" s="177"/>
      <c r="N52" s="186"/>
    </row>
    <row r="53" spans="1:14" x14ac:dyDescent="0.2">
      <c r="A53" s="2">
        <f t="array" aca="1" ref="A53" ca="1">IF(D53=INDIRECT(ADDRESS(10+MATCH("",A$11:A52,-1),1)),,D53)</f>
        <v>0</v>
      </c>
      <c r="B53" s="45">
        <f t="array" aca="1" ref="B53" ca="1">IFERROR(MATCH(FALSE,IF(A54:A$234=0,A54:A$234),0),234)</f>
        <v>234</v>
      </c>
      <c r="C53" s="160"/>
      <c r="D53" s="186"/>
      <c r="E53" s="179"/>
      <c r="F53" s="249"/>
      <c r="G53" s="257"/>
      <c r="H53" s="182"/>
      <c r="I53" s="250">
        <f t="shared" si="0"/>
        <v>0</v>
      </c>
      <c r="J53" s="154">
        <f t="array" aca="1" ref="J53" ca="1">IFERROR(ROUNDUP(IF($A53=0,"",SUM(I53:INDIRECT(ADDRESS(ROW()+$B53-1,COLUMN(I53))))),0),0)</f>
        <v>0</v>
      </c>
      <c r="K53" s="176">
        <f t="shared" si="1"/>
        <v>0</v>
      </c>
      <c r="L53" s="154">
        <f t="array" aca="1" ref="L53" ca="1">IFERROR(ROUNDUP(IF($A53=0,"",SUM(K53:INDIRECT(ADDRESS(ROW()+$B53-1,COLUMN(K53))))),0),0)</f>
        <v>0</v>
      </c>
      <c r="M53" s="177"/>
      <c r="N53" s="186"/>
    </row>
    <row r="54" spans="1:14" x14ac:dyDescent="0.2">
      <c r="A54" s="2">
        <f t="array" aca="1" ref="A54" ca="1">IF(D54=INDIRECT(ADDRESS(10+MATCH("",A$11:A53,-1),1)),,D54)</f>
        <v>0</v>
      </c>
      <c r="B54" s="45">
        <f t="array" aca="1" ref="B54" ca="1">IFERROR(MATCH(FALSE,IF(A55:A$234=0,A55:A$234),0),234)</f>
        <v>234</v>
      </c>
      <c r="C54" s="160"/>
      <c r="D54" s="186"/>
      <c r="E54" s="179"/>
      <c r="F54" s="249"/>
      <c r="G54" s="257"/>
      <c r="H54" s="182"/>
      <c r="I54" s="250">
        <f t="shared" si="0"/>
        <v>0</v>
      </c>
      <c r="J54" s="154">
        <f t="array" aca="1" ref="J54" ca="1">IFERROR(ROUNDUP(IF($A54=0,"",SUM(I54:INDIRECT(ADDRESS(ROW()+$B54-1,COLUMN(I54))))),0),0)</f>
        <v>0</v>
      </c>
      <c r="K54" s="176">
        <f t="shared" si="1"/>
        <v>0</v>
      </c>
      <c r="L54" s="154">
        <f t="array" aca="1" ref="L54" ca="1">IFERROR(ROUNDUP(IF($A54=0,"",SUM(K54:INDIRECT(ADDRESS(ROW()+$B54-1,COLUMN(K54))))),0),0)</f>
        <v>0</v>
      </c>
      <c r="M54" s="177"/>
      <c r="N54" s="186"/>
    </row>
    <row r="55" spans="1:14" x14ac:dyDescent="0.2">
      <c r="A55" s="2">
        <f t="array" aca="1" ref="A55" ca="1">IF(D55=INDIRECT(ADDRESS(10+MATCH("",A$11:A54,-1),1)),,D55)</f>
        <v>0</v>
      </c>
      <c r="B55" s="45">
        <f t="array" aca="1" ref="B55" ca="1">IFERROR(MATCH(FALSE,IF(A56:A$234=0,A56:A$234),0),234)</f>
        <v>234</v>
      </c>
      <c r="C55" s="160"/>
      <c r="D55" s="186"/>
      <c r="E55" s="179"/>
      <c r="F55" s="249"/>
      <c r="G55" s="257"/>
      <c r="H55" s="182"/>
      <c r="I55" s="250">
        <f t="shared" si="0"/>
        <v>0</v>
      </c>
      <c r="J55" s="154">
        <f t="array" aca="1" ref="J55" ca="1">IFERROR(ROUNDUP(IF($A55=0,"",SUM(I55:INDIRECT(ADDRESS(ROW()+$B55-1,COLUMN(I55))))),0),0)</f>
        <v>0</v>
      </c>
      <c r="K55" s="176">
        <f t="shared" ref="K55:K76" si="2">I55</f>
        <v>0</v>
      </c>
      <c r="L55" s="154">
        <f t="array" aca="1" ref="L55" ca="1">IFERROR(ROUNDUP(IF($A55=0,"",SUM(K55:INDIRECT(ADDRESS(ROW()+$B55-1,COLUMN(K55))))),0),0)</f>
        <v>0</v>
      </c>
      <c r="M55" s="177"/>
      <c r="N55" s="186"/>
    </row>
    <row r="56" spans="1:14" x14ac:dyDescent="0.2">
      <c r="A56" s="2">
        <f t="array" aca="1" ref="A56" ca="1">IF(D56=INDIRECT(ADDRESS(10+MATCH("",A$11:A55,-1),1)),,D56)</f>
        <v>0</v>
      </c>
      <c r="B56" s="45">
        <f t="array" aca="1" ref="B56" ca="1">IFERROR(MATCH(FALSE,IF(A57:A$234=0,A57:A$234),0),234)</f>
        <v>234</v>
      </c>
      <c r="C56" s="209"/>
      <c r="D56" s="186"/>
      <c r="E56" s="179"/>
      <c r="F56" s="249"/>
      <c r="G56" s="257"/>
      <c r="H56" s="182"/>
      <c r="I56" s="250">
        <f t="shared" si="0"/>
        <v>0</v>
      </c>
      <c r="J56" s="154">
        <f t="array" aca="1" ref="J56" ca="1">IFERROR(ROUNDUP(IF($A56=0,"",SUM(I56:INDIRECT(ADDRESS(ROW()+$B56-1,COLUMN(I56))))),0),0)</f>
        <v>0</v>
      </c>
      <c r="K56" s="176">
        <f t="shared" si="2"/>
        <v>0</v>
      </c>
      <c r="L56" s="154">
        <f t="array" aca="1" ref="L56" ca="1">IFERROR(ROUNDUP(IF($A56=0,"",SUM(K56:INDIRECT(ADDRESS(ROW()+$B56-1,COLUMN(K56))))),0),0)</f>
        <v>0</v>
      </c>
      <c r="M56" s="177"/>
      <c r="N56" s="186"/>
    </row>
    <row r="57" spans="1:14" x14ac:dyDescent="0.2">
      <c r="A57" s="2">
        <f t="array" aca="1" ref="A57" ca="1">IF(D57=INDIRECT(ADDRESS(10+MATCH("",A$11:A56,-1),1)),,D57)</f>
        <v>0</v>
      </c>
      <c r="B57" s="45">
        <f t="array" aca="1" ref="B57" ca="1">IFERROR(MATCH(FALSE,IF(A58:A$234=0,A58:A$234),0),234)</f>
        <v>234</v>
      </c>
      <c r="C57" s="160"/>
      <c r="D57" s="186"/>
      <c r="E57" s="179"/>
      <c r="F57" s="186"/>
      <c r="G57" s="258"/>
      <c r="H57" s="182"/>
      <c r="I57" s="250">
        <f t="shared" si="0"/>
        <v>0</v>
      </c>
      <c r="J57" s="154">
        <f t="array" aca="1" ref="J57" ca="1">IFERROR(ROUNDUP(IF($A57=0,"",SUM(I57:INDIRECT(ADDRESS(ROW()+$B57-1,COLUMN(I57))))),0),0)</f>
        <v>0</v>
      </c>
      <c r="K57" s="176">
        <f t="shared" si="2"/>
        <v>0</v>
      </c>
      <c r="L57" s="154">
        <f t="array" aca="1" ref="L57" ca="1">IFERROR(ROUNDUP(IF($A57=0,"",SUM(K57:INDIRECT(ADDRESS(ROW()+$B57-1,COLUMN(K57))))),0),0)</f>
        <v>0</v>
      </c>
      <c r="M57" s="177"/>
      <c r="N57" s="186"/>
    </row>
    <row r="58" spans="1:14" x14ac:dyDescent="0.2">
      <c r="A58" s="2">
        <f t="array" aca="1" ref="A58" ca="1">IF(D58=INDIRECT(ADDRESS(10+MATCH("",A$11:A57,-1),1)),,D58)</f>
        <v>0</v>
      </c>
      <c r="B58" s="45">
        <f t="array" aca="1" ref="B58" ca="1">IFERROR(MATCH(FALSE,IF(A59:A$234=0,A59:A$234),0),234)</f>
        <v>234</v>
      </c>
      <c r="C58" s="160"/>
      <c r="D58" s="186"/>
      <c r="E58" s="179"/>
      <c r="F58" s="186"/>
      <c r="G58" s="258"/>
      <c r="H58" s="182"/>
      <c r="I58" s="250">
        <f t="shared" si="0"/>
        <v>0</v>
      </c>
      <c r="J58" s="154">
        <f t="array" aca="1" ref="J58" ca="1">IFERROR(ROUNDUP(IF($A58=0,"",SUM(I58:INDIRECT(ADDRESS(ROW()+$B58-1,COLUMN(I58))))),0),0)</f>
        <v>0</v>
      </c>
      <c r="K58" s="176">
        <f t="shared" si="2"/>
        <v>0</v>
      </c>
      <c r="L58" s="154">
        <f t="array" aca="1" ref="L58" ca="1">IFERROR(ROUNDUP(IF($A58=0,"",SUM(K58:INDIRECT(ADDRESS(ROW()+$B58-1,COLUMN(K58))))),0),0)</f>
        <v>0</v>
      </c>
      <c r="M58" s="177"/>
      <c r="N58" s="186"/>
    </row>
    <row r="59" spans="1:14" x14ac:dyDescent="0.2">
      <c r="A59" s="2">
        <f t="array" aca="1" ref="A59" ca="1">IF(D59=INDIRECT(ADDRESS(10+MATCH("",A$11:A58,-1),1)),,D59)</f>
        <v>0</v>
      </c>
      <c r="B59" s="45">
        <f t="array" aca="1" ref="B59" ca="1">IFERROR(MATCH(FALSE,IF(A60:A$234=0,A60:A$234),0),234)</f>
        <v>234</v>
      </c>
      <c r="C59" s="160"/>
      <c r="D59" s="186"/>
      <c r="E59" s="179"/>
      <c r="F59" s="186"/>
      <c r="G59" s="258"/>
      <c r="H59" s="182"/>
      <c r="I59" s="250">
        <f t="shared" si="0"/>
        <v>0</v>
      </c>
      <c r="J59" s="154">
        <f t="array" aca="1" ref="J59" ca="1">IFERROR(ROUNDUP(IF($A59=0,"",SUM(I59:INDIRECT(ADDRESS(ROW()+$B59-1,COLUMN(I59))))),0),0)</f>
        <v>0</v>
      </c>
      <c r="K59" s="176">
        <f t="shared" si="2"/>
        <v>0</v>
      </c>
      <c r="L59" s="154">
        <f t="array" aca="1" ref="L59" ca="1">IFERROR(ROUNDUP(IF($A59=0,"",SUM(K59:INDIRECT(ADDRESS(ROW()+$B59-1,COLUMN(K59))))),0),0)</f>
        <v>0</v>
      </c>
      <c r="M59" s="177"/>
      <c r="N59" s="186"/>
    </row>
    <row r="60" spans="1:14" x14ac:dyDescent="0.2">
      <c r="A60" s="2">
        <f t="array" aca="1" ref="A60" ca="1">IF(D60=INDIRECT(ADDRESS(10+MATCH("",A$11:A59,-1),1)),,D60)</f>
        <v>0</v>
      </c>
      <c r="B60" s="45">
        <f t="array" aca="1" ref="B60" ca="1">IFERROR(MATCH(FALSE,IF(A61:A$234=0,A61:A$234),0),234)</f>
        <v>234</v>
      </c>
      <c r="C60" s="160"/>
      <c r="D60" s="186"/>
      <c r="E60" s="179"/>
      <c r="F60" s="186"/>
      <c r="G60" s="258"/>
      <c r="H60" s="182"/>
      <c r="I60" s="250">
        <f t="shared" si="0"/>
        <v>0</v>
      </c>
      <c r="J60" s="154">
        <f t="array" aca="1" ref="J60" ca="1">IFERROR(ROUNDUP(IF($A60=0,"",SUM(I60:INDIRECT(ADDRESS(ROW()+$B60-1,COLUMN(I60))))),0),0)</f>
        <v>0</v>
      </c>
      <c r="K60" s="176">
        <f t="shared" si="2"/>
        <v>0</v>
      </c>
      <c r="L60" s="154">
        <f t="array" aca="1" ref="L60" ca="1">IFERROR(ROUNDUP(IF($A60=0,"",SUM(K60:INDIRECT(ADDRESS(ROW()+$B60-1,COLUMN(K60))))),0),0)</f>
        <v>0</v>
      </c>
      <c r="M60" s="177"/>
      <c r="N60" s="186"/>
    </row>
    <row r="61" spans="1:14" x14ac:dyDescent="0.2">
      <c r="A61" s="2">
        <f t="array" aca="1" ref="A61" ca="1">IF(D61=INDIRECT(ADDRESS(10+MATCH("",A$11:A60,-1),1)),,D61)</f>
        <v>0</v>
      </c>
      <c r="B61" s="45">
        <f t="array" aca="1" ref="B61" ca="1">IFERROR(MATCH(FALSE,IF(A62:A$234=0,A62:A$234),0),234)</f>
        <v>234</v>
      </c>
      <c r="C61" s="160"/>
      <c r="D61" s="186"/>
      <c r="E61" s="179"/>
      <c r="F61" s="186"/>
      <c r="G61" s="258"/>
      <c r="H61" s="182"/>
      <c r="I61" s="250">
        <f t="shared" si="0"/>
        <v>0</v>
      </c>
      <c r="J61" s="154">
        <f t="array" aca="1" ref="J61" ca="1">IFERROR(ROUNDUP(IF($A61=0,"",SUM(I61:INDIRECT(ADDRESS(ROW()+$B61-1,COLUMN(I61))))),0),0)</f>
        <v>0</v>
      </c>
      <c r="K61" s="176">
        <f t="shared" si="2"/>
        <v>0</v>
      </c>
      <c r="L61" s="154">
        <f t="array" aca="1" ref="L61" ca="1">IFERROR(ROUNDUP(IF($A61=0,"",SUM(K61:INDIRECT(ADDRESS(ROW()+$B61-1,COLUMN(K61))))),0),0)</f>
        <v>0</v>
      </c>
      <c r="M61" s="177"/>
      <c r="N61" s="186"/>
    </row>
    <row r="62" spans="1:14" x14ac:dyDescent="0.2">
      <c r="A62" s="2">
        <f t="array" aca="1" ref="A62" ca="1">IF(D62=INDIRECT(ADDRESS(10+MATCH("",A$11:A61,-1),1)),,D62)</f>
        <v>0</v>
      </c>
      <c r="B62" s="45">
        <f t="array" aca="1" ref="B62" ca="1">IFERROR(MATCH(FALSE,IF(A63:A$234=0,A63:A$234),0),234)</f>
        <v>234</v>
      </c>
      <c r="C62" s="160"/>
      <c r="D62" s="186"/>
      <c r="E62" s="179"/>
      <c r="F62" s="186"/>
      <c r="G62" s="258"/>
      <c r="H62" s="182"/>
      <c r="I62" s="250">
        <f t="shared" si="0"/>
        <v>0</v>
      </c>
      <c r="J62" s="154">
        <f t="array" aca="1" ref="J62" ca="1">IFERROR(ROUNDUP(IF($A62=0,"",SUM(I62:INDIRECT(ADDRESS(ROW()+$B62-1,COLUMN(I62))))),0),0)</f>
        <v>0</v>
      </c>
      <c r="K62" s="176">
        <f t="shared" si="2"/>
        <v>0</v>
      </c>
      <c r="L62" s="154">
        <f t="array" aca="1" ref="L62" ca="1">IFERROR(ROUNDUP(IF($A62=0,"",SUM(K62:INDIRECT(ADDRESS(ROW()+$B62-1,COLUMN(K62))))),0),0)</f>
        <v>0</v>
      </c>
      <c r="M62" s="177"/>
      <c r="N62" s="186"/>
    </row>
    <row r="63" spans="1:14" x14ac:dyDescent="0.2">
      <c r="A63" s="2">
        <f t="array" aca="1" ref="A63" ca="1">IF(D63=INDIRECT(ADDRESS(10+MATCH("",A$11:A62,-1),1)),,D63)</f>
        <v>0</v>
      </c>
      <c r="B63" s="45">
        <f t="array" aca="1" ref="B63" ca="1">IFERROR(MATCH(FALSE,IF(A64:A$234=0,A64:A$234),0),234)</f>
        <v>234</v>
      </c>
      <c r="C63" s="160"/>
      <c r="D63" s="186"/>
      <c r="E63" s="179"/>
      <c r="F63" s="186"/>
      <c r="G63" s="258"/>
      <c r="H63" s="182"/>
      <c r="I63" s="250">
        <f t="shared" si="0"/>
        <v>0</v>
      </c>
      <c r="J63" s="154">
        <f t="array" aca="1" ref="J63" ca="1">IFERROR(ROUNDUP(IF($A63=0,"",SUM(I63:INDIRECT(ADDRESS(ROW()+$B63-1,COLUMN(I63))))),0),0)</f>
        <v>0</v>
      </c>
      <c r="K63" s="176">
        <f t="shared" si="2"/>
        <v>0</v>
      </c>
      <c r="L63" s="154">
        <f t="array" aca="1" ref="L63" ca="1">IFERROR(ROUNDUP(IF($A63=0,"",SUM(K63:INDIRECT(ADDRESS(ROW()+$B63-1,COLUMN(K63))))),0),0)</f>
        <v>0</v>
      </c>
      <c r="M63" s="177"/>
      <c r="N63" s="186"/>
    </row>
    <row r="64" spans="1:14" x14ac:dyDescent="0.2">
      <c r="A64" s="2">
        <f t="array" aca="1" ref="A64" ca="1">IF(D64=INDIRECT(ADDRESS(10+MATCH("",A$11:A63,-1),1)),,D64)</f>
        <v>0</v>
      </c>
      <c r="B64" s="45">
        <f t="array" aca="1" ref="B64" ca="1">IFERROR(MATCH(FALSE,IF(A65:A$234=0,A65:A$234),0),234)</f>
        <v>234</v>
      </c>
      <c r="C64" s="160"/>
      <c r="D64" s="186"/>
      <c r="E64" s="179"/>
      <c r="F64" s="186"/>
      <c r="G64" s="258"/>
      <c r="H64" s="182"/>
      <c r="I64" s="250">
        <f t="shared" si="0"/>
        <v>0</v>
      </c>
      <c r="J64" s="154">
        <f t="array" aca="1" ref="J64" ca="1">IFERROR(ROUNDUP(IF($A64=0,"",SUM(I64:INDIRECT(ADDRESS(ROW()+$B64-1,COLUMN(I64))))),0),0)</f>
        <v>0</v>
      </c>
      <c r="K64" s="176">
        <f t="shared" si="2"/>
        <v>0</v>
      </c>
      <c r="L64" s="154">
        <f t="array" aca="1" ref="L64" ca="1">IFERROR(ROUNDUP(IF($A64=0,"",SUM(K64:INDIRECT(ADDRESS(ROW()+$B64-1,COLUMN(K64))))),0),0)</f>
        <v>0</v>
      </c>
      <c r="M64" s="177"/>
      <c r="N64" s="186"/>
    </row>
    <row r="65" spans="1:14" x14ac:dyDescent="0.2">
      <c r="A65" s="2">
        <f t="array" aca="1" ref="A65" ca="1">IF(D65=INDIRECT(ADDRESS(10+MATCH("",A$11:A64,-1),1)),,D65)</f>
        <v>0</v>
      </c>
      <c r="B65" s="45">
        <f t="array" aca="1" ref="B65" ca="1">IFERROR(MATCH(FALSE,IF(A66:A$234=0,A66:A$234),0),234)</f>
        <v>234</v>
      </c>
      <c r="C65" s="160"/>
      <c r="D65" s="186"/>
      <c r="E65" s="179"/>
      <c r="F65" s="186"/>
      <c r="G65" s="258"/>
      <c r="H65" s="182"/>
      <c r="I65" s="250">
        <f t="shared" si="0"/>
        <v>0</v>
      </c>
      <c r="J65" s="154">
        <f t="array" aca="1" ref="J65" ca="1">IFERROR(ROUNDUP(IF($A65=0,"",SUM(I65:INDIRECT(ADDRESS(ROW()+$B65-1,COLUMN(I65))))),0),0)</f>
        <v>0</v>
      </c>
      <c r="K65" s="176">
        <f t="shared" si="2"/>
        <v>0</v>
      </c>
      <c r="L65" s="154">
        <f t="array" aca="1" ref="L65" ca="1">IFERROR(ROUNDUP(IF($A65=0,"",SUM(K65:INDIRECT(ADDRESS(ROW()+$B65-1,COLUMN(K65))))),0),0)</f>
        <v>0</v>
      </c>
      <c r="M65" s="177"/>
      <c r="N65" s="186"/>
    </row>
    <row r="66" spans="1:14" x14ac:dyDescent="0.2">
      <c r="A66" s="2">
        <f t="array" aca="1" ref="A66" ca="1">IF(D66=INDIRECT(ADDRESS(10+MATCH("",A$11:A65,-1),1)),,D66)</f>
        <v>0</v>
      </c>
      <c r="B66" s="45">
        <f t="array" aca="1" ref="B66" ca="1">IFERROR(MATCH(FALSE,IF(A67:A$234=0,A67:A$234),0),234)</f>
        <v>234</v>
      </c>
      <c r="C66" s="160"/>
      <c r="D66" s="186"/>
      <c r="E66" s="179"/>
      <c r="F66" s="186"/>
      <c r="G66" s="258"/>
      <c r="H66" s="182"/>
      <c r="I66" s="250">
        <f t="shared" si="0"/>
        <v>0</v>
      </c>
      <c r="J66" s="154">
        <f t="array" aca="1" ref="J66" ca="1">IFERROR(ROUNDUP(IF($A66=0,"",SUM(I66:INDIRECT(ADDRESS(ROW()+$B66-1,COLUMN(I66))))),0),0)</f>
        <v>0</v>
      </c>
      <c r="K66" s="176">
        <f t="shared" si="2"/>
        <v>0</v>
      </c>
      <c r="L66" s="154">
        <f t="array" aca="1" ref="L66" ca="1">IFERROR(ROUNDUP(IF($A66=0,"",SUM(K66:INDIRECT(ADDRESS(ROW()+$B66-1,COLUMN(K66))))),0),0)</f>
        <v>0</v>
      </c>
      <c r="M66" s="177"/>
      <c r="N66" s="186"/>
    </row>
    <row r="67" spans="1:14" x14ac:dyDescent="0.2">
      <c r="A67" s="2">
        <f t="array" aca="1" ref="A67" ca="1">IF(D67=INDIRECT(ADDRESS(10+MATCH("",A$11:A66,-1),1)),,D67)</f>
        <v>0</v>
      </c>
      <c r="B67" s="45">
        <f t="array" aca="1" ref="B67" ca="1">IFERROR(MATCH(FALSE,IF(A68:A$234=0,A68:A$234),0),234)</f>
        <v>234</v>
      </c>
      <c r="C67" s="160"/>
      <c r="D67" s="186"/>
      <c r="E67" s="179"/>
      <c r="F67" s="186"/>
      <c r="G67" s="258"/>
      <c r="H67" s="182"/>
      <c r="I67" s="250">
        <f t="shared" si="0"/>
        <v>0</v>
      </c>
      <c r="J67" s="154">
        <f t="array" aca="1" ref="J67" ca="1">IFERROR(ROUNDUP(IF($A67=0,"",SUM(I67:INDIRECT(ADDRESS(ROW()+$B67-1,COLUMN(I67))))),0),0)</f>
        <v>0</v>
      </c>
      <c r="K67" s="176">
        <f t="shared" si="2"/>
        <v>0</v>
      </c>
      <c r="L67" s="154">
        <f t="array" aca="1" ref="L67" ca="1">IFERROR(ROUNDUP(IF($A67=0,"",SUM(K67:INDIRECT(ADDRESS(ROW()+$B67-1,COLUMN(K67))))),0),0)</f>
        <v>0</v>
      </c>
      <c r="M67" s="177"/>
      <c r="N67" s="186"/>
    </row>
    <row r="68" spans="1:14" x14ac:dyDescent="0.2">
      <c r="A68" s="2">
        <f t="array" aca="1" ref="A68" ca="1">IF(D68=INDIRECT(ADDRESS(10+MATCH("",A$11:A67,-1),1)),,D68)</f>
        <v>0</v>
      </c>
      <c r="B68" s="45">
        <f t="array" aca="1" ref="B68" ca="1">IFERROR(MATCH(FALSE,IF(A69:A$234=0,A69:A$234),0),234)</f>
        <v>234</v>
      </c>
      <c r="C68" s="160"/>
      <c r="D68" s="186"/>
      <c r="E68" s="179"/>
      <c r="F68" s="186"/>
      <c r="G68" s="258"/>
      <c r="H68" s="182"/>
      <c r="I68" s="250">
        <f t="shared" si="0"/>
        <v>0</v>
      </c>
      <c r="J68" s="154">
        <f t="array" aca="1" ref="J68" ca="1">IFERROR(ROUNDUP(IF($A68=0,"",SUM(I68:INDIRECT(ADDRESS(ROW()+$B68-1,COLUMN(I68))))),0),0)</f>
        <v>0</v>
      </c>
      <c r="K68" s="176">
        <f t="shared" si="2"/>
        <v>0</v>
      </c>
      <c r="L68" s="154">
        <f t="array" aca="1" ref="L68" ca="1">IFERROR(ROUNDUP(IF($A68=0,"",SUM(K68:INDIRECT(ADDRESS(ROW()+$B68-1,COLUMN(K68))))),0),0)</f>
        <v>0</v>
      </c>
      <c r="M68" s="177"/>
      <c r="N68" s="186"/>
    </row>
    <row r="69" spans="1:14" x14ac:dyDescent="0.2">
      <c r="A69" s="2">
        <f t="array" aca="1" ref="A69" ca="1">IF(D69=INDIRECT(ADDRESS(10+MATCH("",A$11:A68,-1),1)),,D69)</f>
        <v>0</v>
      </c>
      <c r="B69" s="45">
        <f t="array" aca="1" ref="B69" ca="1">IFERROR(MATCH(FALSE,IF(A70:A$234=0,A70:A$234),0),234)</f>
        <v>234</v>
      </c>
      <c r="C69" s="160"/>
      <c r="D69" s="186"/>
      <c r="E69" s="179"/>
      <c r="F69" s="186"/>
      <c r="G69" s="258"/>
      <c r="H69" s="182"/>
      <c r="I69" s="250">
        <f t="shared" si="0"/>
        <v>0</v>
      </c>
      <c r="J69" s="154">
        <f t="array" aca="1" ref="J69" ca="1">IFERROR(ROUNDUP(IF($A69=0,"",SUM(I69:INDIRECT(ADDRESS(ROW()+$B69-1,COLUMN(I69))))),0),0)</f>
        <v>0</v>
      </c>
      <c r="K69" s="176">
        <f t="shared" si="2"/>
        <v>0</v>
      </c>
      <c r="L69" s="154">
        <f t="array" aca="1" ref="L69" ca="1">IFERROR(ROUNDUP(IF($A69=0,"",SUM(K69:INDIRECT(ADDRESS(ROW()+$B69-1,COLUMN(K69))))),0),0)</f>
        <v>0</v>
      </c>
      <c r="M69" s="177"/>
      <c r="N69" s="186"/>
    </row>
    <row r="70" spans="1:14" x14ac:dyDescent="0.2">
      <c r="A70" s="2">
        <f t="array" aca="1" ref="A70" ca="1">IF(D70=INDIRECT(ADDRESS(10+MATCH("",A$11:A69,-1),1)),,D70)</f>
        <v>0</v>
      </c>
      <c r="B70" s="45">
        <f t="array" aca="1" ref="B70" ca="1">IFERROR(MATCH(FALSE,IF(A71:A$234=0,A71:A$234),0),234)</f>
        <v>234</v>
      </c>
      <c r="C70" s="160"/>
      <c r="D70" s="186"/>
      <c r="E70" s="179"/>
      <c r="F70" s="186"/>
      <c r="G70" s="258"/>
      <c r="H70" s="182"/>
      <c r="I70" s="250">
        <f t="shared" si="0"/>
        <v>0</v>
      </c>
      <c r="J70" s="154">
        <f t="array" aca="1" ref="J70" ca="1">IFERROR(ROUNDUP(IF($A70=0,"",SUM(I70:INDIRECT(ADDRESS(ROW()+$B70-1,COLUMN(I70))))),0),0)</f>
        <v>0</v>
      </c>
      <c r="K70" s="176">
        <f t="shared" si="2"/>
        <v>0</v>
      </c>
      <c r="L70" s="154">
        <f t="array" aca="1" ref="L70" ca="1">IFERROR(ROUNDUP(IF($A70=0,"",SUM(K70:INDIRECT(ADDRESS(ROW()+$B70-1,COLUMN(K70))))),0),0)</f>
        <v>0</v>
      </c>
      <c r="M70" s="177"/>
      <c r="N70" s="186"/>
    </row>
    <row r="71" spans="1:14" x14ac:dyDescent="0.2">
      <c r="A71" s="2">
        <f t="array" aca="1" ref="A71" ca="1">IF(D71=INDIRECT(ADDRESS(10+MATCH("",A$11:A70,-1),1)),,D71)</f>
        <v>0</v>
      </c>
      <c r="B71" s="45">
        <f t="array" aca="1" ref="B71" ca="1">IFERROR(MATCH(FALSE,IF(A72:A$234=0,A72:A$234),0),234)</f>
        <v>234</v>
      </c>
      <c r="C71" s="160"/>
      <c r="D71" s="186"/>
      <c r="E71" s="179"/>
      <c r="F71" s="186"/>
      <c r="G71" s="258"/>
      <c r="H71" s="182"/>
      <c r="I71" s="250">
        <f t="shared" si="0"/>
        <v>0</v>
      </c>
      <c r="J71" s="154">
        <f t="array" aca="1" ref="J71" ca="1">IFERROR(ROUNDUP(IF($A71=0,"",SUM(I71:INDIRECT(ADDRESS(ROW()+$B71-1,COLUMN(I71))))),0),0)</f>
        <v>0</v>
      </c>
      <c r="K71" s="176">
        <f t="shared" si="2"/>
        <v>0</v>
      </c>
      <c r="L71" s="154">
        <f t="array" aca="1" ref="L71" ca="1">IFERROR(ROUNDUP(IF($A71=0,"",SUM(K71:INDIRECT(ADDRESS(ROW()+$B71-1,COLUMN(K71))))),0),0)</f>
        <v>0</v>
      </c>
      <c r="M71" s="177"/>
      <c r="N71" s="186"/>
    </row>
    <row r="72" spans="1:14" x14ac:dyDescent="0.2">
      <c r="A72" s="2">
        <f t="array" aca="1" ref="A72" ca="1">IF(D72=INDIRECT(ADDRESS(10+MATCH("",A$11:A71,-1),1)),,D72)</f>
        <v>0</v>
      </c>
      <c r="B72" s="45">
        <f t="array" aca="1" ref="B72" ca="1">IFERROR(MATCH(FALSE,IF(A73:A$234=0,A73:A$234),0),234)</f>
        <v>234</v>
      </c>
      <c r="C72" s="160"/>
      <c r="D72" s="186"/>
      <c r="E72" s="179"/>
      <c r="F72" s="186"/>
      <c r="G72" s="258"/>
      <c r="H72" s="182"/>
      <c r="I72" s="250">
        <f t="shared" si="0"/>
        <v>0</v>
      </c>
      <c r="J72" s="154">
        <f t="array" aca="1" ref="J72" ca="1">IFERROR(ROUNDUP(IF($A72=0,"",SUM(I72:INDIRECT(ADDRESS(ROW()+$B72-1,COLUMN(I72))))),0),0)</f>
        <v>0</v>
      </c>
      <c r="K72" s="176">
        <f t="shared" si="2"/>
        <v>0</v>
      </c>
      <c r="L72" s="154">
        <f t="array" aca="1" ref="L72" ca="1">IFERROR(ROUNDUP(IF($A72=0,"",SUM(K72:INDIRECT(ADDRESS(ROW()+$B72-1,COLUMN(K72))))),0),0)</f>
        <v>0</v>
      </c>
      <c r="M72" s="177"/>
      <c r="N72" s="186"/>
    </row>
    <row r="73" spans="1:14" x14ac:dyDescent="0.2">
      <c r="A73" s="2">
        <f t="array" aca="1" ref="A73" ca="1">IF(D73=INDIRECT(ADDRESS(10+MATCH("",A$11:A72,-1),1)),,D73)</f>
        <v>0</v>
      </c>
      <c r="B73" s="45">
        <f t="array" aca="1" ref="B73" ca="1">IFERROR(MATCH(FALSE,IF(A74:A$234=0,A74:A$234),0),234)</f>
        <v>234</v>
      </c>
      <c r="C73" s="160"/>
      <c r="D73" s="186"/>
      <c r="E73" s="179"/>
      <c r="F73" s="186"/>
      <c r="G73" s="258"/>
      <c r="H73" s="182"/>
      <c r="I73" s="250">
        <f t="shared" si="0"/>
        <v>0</v>
      </c>
      <c r="J73" s="154">
        <f t="array" aca="1" ref="J73" ca="1">IFERROR(ROUNDUP(IF($A73=0,"",SUM(I73:INDIRECT(ADDRESS(ROW()+$B73-1,COLUMN(I73))))),0),0)</f>
        <v>0</v>
      </c>
      <c r="K73" s="176">
        <f t="shared" si="2"/>
        <v>0</v>
      </c>
      <c r="L73" s="154">
        <f t="array" aca="1" ref="L73" ca="1">IFERROR(ROUNDUP(IF($A73=0,"",SUM(K73:INDIRECT(ADDRESS(ROW()+$B73-1,COLUMN(K73))))),0),0)</f>
        <v>0</v>
      </c>
      <c r="M73" s="177"/>
      <c r="N73" s="186"/>
    </row>
    <row r="74" spans="1:14" x14ac:dyDescent="0.2">
      <c r="A74" s="2">
        <f t="array" aca="1" ref="A74" ca="1">IF(D74=INDIRECT(ADDRESS(10+MATCH("",A$11:A73,-1),1)),,D74)</f>
        <v>0</v>
      </c>
      <c r="B74" s="45">
        <f t="array" aca="1" ref="B74" ca="1">IFERROR(MATCH(FALSE,IF(A75:A$234=0,A75:A$234),0),234)</f>
        <v>234</v>
      </c>
      <c r="C74" s="160"/>
      <c r="D74" s="186"/>
      <c r="E74" s="179"/>
      <c r="F74" s="186"/>
      <c r="G74" s="258"/>
      <c r="H74" s="182"/>
      <c r="I74" s="250">
        <f t="shared" si="0"/>
        <v>0</v>
      </c>
      <c r="J74" s="154">
        <f t="array" aca="1" ref="J74" ca="1">IFERROR(ROUNDUP(IF($A74=0,"",SUM(I74:INDIRECT(ADDRESS(ROW()+$B74-1,COLUMN(I74))))),0),0)</f>
        <v>0</v>
      </c>
      <c r="K74" s="176">
        <f t="shared" si="2"/>
        <v>0</v>
      </c>
      <c r="L74" s="154">
        <f t="array" aca="1" ref="L74" ca="1">IFERROR(ROUNDUP(IF($A74=0,"",SUM(K74:INDIRECT(ADDRESS(ROW()+$B74-1,COLUMN(K74))))),0),0)</f>
        <v>0</v>
      </c>
      <c r="M74" s="177"/>
      <c r="N74" s="186"/>
    </row>
    <row r="75" spans="1:14" x14ac:dyDescent="0.2">
      <c r="A75" s="2">
        <f t="array" aca="1" ref="A75" ca="1">IF(D75=INDIRECT(ADDRESS(10+MATCH("",A$11:A74,-1),1)),,D75)</f>
        <v>0</v>
      </c>
      <c r="B75" s="45">
        <f t="array" aca="1" ref="B75" ca="1">IFERROR(MATCH(FALSE,IF(A76:A$234=0,A76:A$234),0),234)</f>
        <v>234</v>
      </c>
      <c r="C75" s="160"/>
      <c r="D75" s="186"/>
      <c r="E75" s="179"/>
      <c r="F75" s="186"/>
      <c r="G75" s="258"/>
      <c r="H75" s="182"/>
      <c r="I75" s="250">
        <f t="shared" si="0"/>
        <v>0</v>
      </c>
      <c r="J75" s="154">
        <f t="array" aca="1" ref="J75" ca="1">IFERROR(ROUNDUP(IF($A75=0,"",SUM(I75:INDIRECT(ADDRESS(ROW()+$B75-1,COLUMN(I75))))),0),0)</f>
        <v>0</v>
      </c>
      <c r="K75" s="176">
        <f t="shared" si="2"/>
        <v>0</v>
      </c>
      <c r="L75" s="154">
        <f t="array" aca="1" ref="L75" ca="1">IFERROR(ROUNDUP(IF($A75=0,"",SUM(K75:INDIRECT(ADDRESS(ROW()+$B75-1,COLUMN(K75))))),0),0)</f>
        <v>0</v>
      </c>
      <c r="M75" s="177"/>
      <c r="N75" s="186"/>
    </row>
    <row r="76" spans="1:14" x14ac:dyDescent="0.2">
      <c r="A76" s="2">
        <f t="array" aca="1" ref="A76" ca="1">IF(D76=INDIRECT(ADDRESS(10+MATCH("",A$11:A75,-1),1)),,D76)</f>
        <v>0</v>
      </c>
      <c r="B76" s="45">
        <f t="array" aca="1" ref="B76" ca="1">IFERROR(MATCH(FALSE,IF(A77:A$234=0,A77:A$234),0),234)</f>
        <v>234</v>
      </c>
      <c r="C76" s="160"/>
      <c r="D76" s="186"/>
      <c r="E76" s="179"/>
      <c r="F76" s="186"/>
      <c r="G76" s="258"/>
      <c r="H76" s="182"/>
      <c r="I76" s="250">
        <f t="shared" si="0"/>
        <v>0</v>
      </c>
      <c r="J76" s="154">
        <f t="array" aca="1" ref="J76" ca="1">IFERROR(ROUNDUP(IF($A76=0,"",SUM(I76:INDIRECT(ADDRESS(ROW()+$B76-1,COLUMN(I76))))),0),0)</f>
        <v>0</v>
      </c>
      <c r="K76" s="176">
        <f t="shared" si="2"/>
        <v>0</v>
      </c>
      <c r="L76" s="154">
        <f t="array" aca="1" ref="L76" ca="1">IFERROR(ROUNDUP(IF($A76=0,"",SUM(K76:INDIRECT(ADDRESS(ROW()+$B76-1,COLUMN(K76))))),0),0)</f>
        <v>0</v>
      </c>
      <c r="M76" s="177"/>
      <c r="N76" s="186"/>
    </row>
    <row r="77" spans="1:14" x14ac:dyDescent="0.2">
      <c r="A77" s="2">
        <f t="array" aca="1" ref="A77" ca="1">IF(D77=INDIRECT(ADDRESS(10+MATCH("",A$11:A76,-1),1)),,D77)</f>
        <v>0</v>
      </c>
      <c r="B77" s="45">
        <f t="array" aca="1" ref="B77" ca="1">IFERROR(MATCH(FALSE,IF(A78:A$234=0,A78:A$234),0),234)</f>
        <v>234</v>
      </c>
      <c r="C77" s="160"/>
      <c r="D77" s="186"/>
      <c r="E77" s="179"/>
      <c r="F77" s="186"/>
      <c r="G77" s="258"/>
      <c r="H77" s="182"/>
      <c r="I77" s="250">
        <f t="shared" ref="I77:I140" si="3">G77*H77</f>
        <v>0</v>
      </c>
      <c r="J77" s="154">
        <f t="array" aca="1" ref="J77" ca="1">IFERROR(ROUNDUP(IF($A77=0,"",SUM(I77:INDIRECT(ADDRESS(ROW()+$B77-1,COLUMN(I77))))),0),0)</f>
        <v>0</v>
      </c>
      <c r="K77" s="176">
        <f t="shared" ref="K77:K140" si="4">I77</f>
        <v>0</v>
      </c>
      <c r="L77" s="154">
        <f t="array" aca="1" ref="L77" ca="1">IFERROR(ROUNDUP(IF($A77=0,"",SUM(K77:INDIRECT(ADDRESS(ROW()+$B77-1,COLUMN(K77))))),0),0)</f>
        <v>0</v>
      </c>
      <c r="M77" s="177"/>
      <c r="N77" s="186"/>
    </row>
    <row r="78" spans="1:14" x14ac:dyDescent="0.2">
      <c r="A78" s="2">
        <f t="array" aca="1" ref="A78" ca="1">IF(D78=INDIRECT(ADDRESS(10+MATCH("",A$11:A77,-1),1)),,D78)</f>
        <v>0</v>
      </c>
      <c r="B78" s="45">
        <f t="array" aca="1" ref="B78" ca="1">IFERROR(MATCH(FALSE,IF(A79:A$234=0,A79:A$234),0),234)</f>
        <v>234</v>
      </c>
      <c r="C78" s="160"/>
      <c r="D78" s="186"/>
      <c r="E78" s="179"/>
      <c r="F78" s="186"/>
      <c r="G78" s="258"/>
      <c r="H78" s="182"/>
      <c r="I78" s="250">
        <f t="shared" si="3"/>
        <v>0</v>
      </c>
      <c r="J78" s="154">
        <f t="array" aca="1" ref="J78" ca="1">IFERROR(ROUNDUP(IF($A78=0,"",SUM(I78:INDIRECT(ADDRESS(ROW()+$B78-1,COLUMN(I78))))),0),0)</f>
        <v>0</v>
      </c>
      <c r="K78" s="176">
        <f t="shared" si="4"/>
        <v>0</v>
      </c>
      <c r="L78" s="154">
        <f t="array" aca="1" ref="L78" ca="1">IFERROR(ROUNDUP(IF($A78=0,"",SUM(K78:INDIRECT(ADDRESS(ROW()+$B78-1,COLUMN(K78))))),0),0)</f>
        <v>0</v>
      </c>
      <c r="M78" s="177"/>
      <c r="N78" s="186"/>
    </row>
    <row r="79" spans="1:14" x14ac:dyDescent="0.2">
      <c r="A79" s="2">
        <f t="array" aca="1" ref="A79" ca="1">IF(D79=INDIRECT(ADDRESS(10+MATCH("",A$11:A78,-1),1)),,D79)</f>
        <v>0</v>
      </c>
      <c r="B79" s="45">
        <f t="array" aca="1" ref="B79" ca="1">IFERROR(MATCH(FALSE,IF(A80:A$234=0,A80:A$234),0),234)</f>
        <v>234</v>
      </c>
      <c r="C79" s="160"/>
      <c r="D79" s="186"/>
      <c r="E79" s="179"/>
      <c r="F79" s="186"/>
      <c r="G79" s="258"/>
      <c r="H79" s="182"/>
      <c r="I79" s="250">
        <f t="shared" si="3"/>
        <v>0</v>
      </c>
      <c r="J79" s="154">
        <f t="array" aca="1" ref="J79" ca="1">IFERROR(ROUNDUP(IF($A79=0,"",SUM(I79:INDIRECT(ADDRESS(ROW()+$B79-1,COLUMN(I79))))),0),0)</f>
        <v>0</v>
      </c>
      <c r="K79" s="176">
        <f t="shared" si="4"/>
        <v>0</v>
      </c>
      <c r="L79" s="154">
        <f t="array" aca="1" ref="L79" ca="1">IFERROR(ROUNDUP(IF($A79=0,"",SUM(K79:INDIRECT(ADDRESS(ROW()+$B79-1,COLUMN(K79))))),0),0)</f>
        <v>0</v>
      </c>
      <c r="M79" s="177"/>
      <c r="N79" s="186"/>
    </row>
    <row r="80" spans="1:14" x14ac:dyDescent="0.2">
      <c r="A80" s="2">
        <f t="array" aca="1" ref="A80" ca="1">IF(D80=INDIRECT(ADDRESS(10+MATCH("",A$11:A79,-1),1)),,D80)</f>
        <v>0</v>
      </c>
      <c r="B80" s="45">
        <f t="array" aca="1" ref="B80" ca="1">IFERROR(MATCH(FALSE,IF(A81:A$234=0,A81:A$234),0),234)</f>
        <v>234</v>
      </c>
      <c r="C80" s="160"/>
      <c r="D80" s="186"/>
      <c r="E80" s="179"/>
      <c r="F80" s="186"/>
      <c r="G80" s="258"/>
      <c r="H80" s="182"/>
      <c r="I80" s="250">
        <f t="shared" si="3"/>
        <v>0</v>
      </c>
      <c r="J80" s="154">
        <f t="array" aca="1" ref="J80" ca="1">IFERROR(ROUNDUP(IF($A80=0,"",SUM(I80:INDIRECT(ADDRESS(ROW()+$B80-1,COLUMN(I80))))),0),0)</f>
        <v>0</v>
      </c>
      <c r="K80" s="176">
        <f t="shared" si="4"/>
        <v>0</v>
      </c>
      <c r="L80" s="154">
        <f t="array" aca="1" ref="L80" ca="1">IFERROR(ROUNDUP(IF($A80=0,"",SUM(K80:INDIRECT(ADDRESS(ROW()+$B80-1,COLUMN(K80))))),0),0)</f>
        <v>0</v>
      </c>
      <c r="M80" s="177"/>
      <c r="N80" s="186"/>
    </row>
    <row r="81" spans="1:14" x14ac:dyDescent="0.2">
      <c r="A81" s="2">
        <f t="array" aca="1" ref="A81" ca="1">IF(D81=INDIRECT(ADDRESS(10+MATCH("",A$11:A80,-1),1)),,D81)</f>
        <v>0</v>
      </c>
      <c r="B81" s="45">
        <f t="array" aca="1" ref="B81" ca="1">IFERROR(MATCH(FALSE,IF(A82:A$234=0,A82:A$234),0),234)</f>
        <v>234</v>
      </c>
      <c r="C81" s="160"/>
      <c r="D81" s="186"/>
      <c r="E81" s="179"/>
      <c r="F81" s="186"/>
      <c r="G81" s="258"/>
      <c r="H81" s="182"/>
      <c r="I81" s="250">
        <f t="shared" si="3"/>
        <v>0</v>
      </c>
      <c r="J81" s="154">
        <f t="array" aca="1" ref="J81" ca="1">IFERROR(ROUNDUP(IF($A81=0,"",SUM(I81:INDIRECT(ADDRESS(ROW()+$B81-1,COLUMN(I81))))),0),0)</f>
        <v>0</v>
      </c>
      <c r="K81" s="176">
        <f t="shared" si="4"/>
        <v>0</v>
      </c>
      <c r="L81" s="154">
        <f t="array" aca="1" ref="L81" ca="1">IFERROR(ROUNDUP(IF($A81=0,"",SUM(K81:INDIRECT(ADDRESS(ROW()+$B81-1,COLUMN(K81))))),0),0)</f>
        <v>0</v>
      </c>
      <c r="M81" s="177"/>
      <c r="N81" s="186"/>
    </row>
    <row r="82" spans="1:14" x14ac:dyDescent="0.2">
      <c r="A82" s="2">
        <f t="array" aca="1" ref="A82" ca="1">IF(D82=INDIRECT(ADDRESS(10+MATCH("",A$11:A81,-1),1)),,D82)</f>
        <v>0</v>
      </c>
      <c r="B82" s="45">
        <f t="array" aca="1" ref="B82" ca="1">IFERROR(MATCH(FALSE,IF(A83:A$234=0,A83:A$234),0),234)</f>
        <v>234</v>
      </c>
      <c r="C82" s="160"/>
      <c r="D82" s="186"/>
      <c r="E82" s="179"/>
      <c r="F82" s="186"/>
      <c r="G82" s="258"/>
      <c r="H82" s="182"/>
      <c r="I82" s="250">
        <f t="shared" si="3"/>
        <v>0</v>
      </c>
      <c r="J82" s="154">
        <f t="array" aca="1" ref="J82" ca="1">IFERROR(ROUNDUP(IF($A82=0,"",SUM(I82:INDIRECT(ADDRESS(ROW()+$B82-1,COLUMN(I82))))),0),0)</f>
        <v>0</v>
      </c>
      <c r="K82" s="176">
        <f t="shared" si="4"/>
        <v>0</v>
      </c>
      <c r="L82" s="154">
        <f t="array" aca="1" ref="L82" ca="1">IFERROR(ROUNDUP(IF($A82=0,"",SUM(K82:INDIRECT(ADDRESS(ROW()+$B82-1,COLUMN(K82))))),0),0)</f>
        <v>0</v>
      </c>
      <c r="M82" s="177"/>
      <c r="N82" s="186"/>
    </row>
    <row r="83" spans="1:14" x14ac:dyDescent="0.2">
      <c r="A83" s="2">
        <f t="array" aca="1" ref="A83" ca="1">IF(D83=INDIRECT(ADDRESS(10+MATCH("",A$11:A82,-1),1)),,D83)</f>
        <v>0</v>
      </c>
      <c r="B83" s="45">
        <f t="array" aca="1" ref="B83" ca="1">IFERROR(MATCH(FALSE,IF(A84:A$234=0,A84:A$234),0),234)</f>
        <v>234</v>
      </c>
      <c r="C83" s="160"/>
      <c r="D83" s="186"/>
      <c r="E83" s="179"/>
      <c r="F83" s="186"/>
      <c r="G83" s="258"/>
      <c r="H83" s="182"/>
      <c r="I83" s="250">
        <f t="shared" si="3"/>
        <v>0</v>
      </c>
      <c r="J83" s="154">
        <f t="array" aca="1" ref="J83" ca="1">IFERROR(ROUNDUP(IF($A83=0,"",SUM(I83:INDIRECT(ADDRESS(ROW()+$B83-1,COLUMN(I83))))),0),0)</f>
        <v>0</v>
      </c>
      <c r="K83" s="176">
        <f t="shared" si="4"/>
        <v>0</v>
      </c>
      <c r="L83" s="154">
        <f t="array" aca="1" ref="L83" ca="1">IFERROR(ROUNDUP(IF($A83=0,"",SUM(K83:INDIRECT(ADDRESS(ROW()+$B83-1,COLUMN(K83))))),0),0)</f>
        <v>0</v>
      </c>
      <c r="M83" s="177"/>
      <c r="N83" s="186"/>
    </row>
    <row r="84" spans="1:14" x14ac:dyDescent="0.2">
      <c r="A84" s="2">
        <f t="array" aca="1" ref="A84" ca="1">IF(D84=INDIRECT(ADDRESS(10+MATCH("",A$11:A83,-1),1)),,D84)</f>
        <v>0</v>
      </c>
      <c r="B84" s="45">
        <f t="array" aca="1" ref="B84" ca="1">IFERROR(MATCH(FALSE,IF(A85:A$234=0,A85:A$234),0),234)</f>
        <v>234</v>
      </c>
      <c r="C84" s="160"/>
      <c r="D84" s="186"/>
      <c r="E84" s="179"/>
      <c r="F84" s="186"/>
      <c r="G84" s="258"/>
      <c r="H84" s="182"/>
      <c r="I84" s="250">
        <f t="shared" si="3"/>
        <v>0</v>
      </c>
      <c r="J84" s="154">
        <f t="array" aca="1" ref="J84" ca="1">IFERROR(ROUNDUP(IF($A84=0,"",SUM(I84:INDIRECT(ADDRESS(ROW()+$B84-1,COLUMN(I84))))),0),0)</f>
        <v>0</v>
      </c>
      <c r="K84" s="176">
        <f t="shared" si="4"/>
        <v>0</v>
      </c>
      <c r="L84" s="154">
        <f t="array" aca="1" ref="L84" ca="1">IFERROR(ROUNDUP(IF($A84=0,"",SUM(K84:INDIRECT(ADDRESS(ROW()+$B84-1,COLUMN(K84))))),0),0)</f>
        <v>0</v>
      </c>
      <c r="M84" s="177"/>
      <c r="N84" s="186"/>
    </row>
    <row r="85" spans="1:14" x14ac:dyDescent="0.2">
      <c r="A85" s="2">
        <f t="array" aca="1" ref="A85" ca="1">IF(D85=INDIRECT(ADDRESS(10+MATCH("",A$11:A84,-1),1)),,D85)</f>
        <v>0</v>
      </c>
      <c r="B85" s="45">
        <f t="array" aca="1" ref="B85" ca="1">IFERROR(MATCH(FALSE,IF(A86:A$234=0,A86:A$234),0),234)</f>
        <v>234</v>
      </c>
      <c r="C85" s="160"/>
      <c r="D85" s="186"/>
      <c r="E85" s="179"/>
      <c r="F85" s="186"/>
      <c r="G85" s="258"/>
      <c r="H85" s="182"/>
      <c r="I85" s="250">
        <f t="shared" si="3"/>
        <v>0</v>
      </c>
      <c r="J85" s="154">
        <f t="array" aca="1" ref="J85" ca="1">IFERROR(ROUNDUP(IF($A85=0,"",SUM(I85:INDIRECT(ADDRESS(ROW()+$B85-1,COLUMN(I85))))),0),0)</f>
        <v>0</v>
      </c>
      <c r="K85" s="176">
        <f t="shared" si="4"/>
        <v>0</v>
      </c>
      <c r="L85" s="154">
        <f t="array" aca="1" ref="L85" ca="1">IFERROR(ROUNDUP(IF($A85=0,"",SUM(K85:INDIRECT(ADDRESS(ROW()+$B85-1,COLUMN(K85))))),0),0)</f>
        <v>0</v>
      </c>
      <c r="M85" s="177"/>
      <c r="N85" s="186"/>
    </row>
    <row r="86" spans="1:14" x14ac:dyDescent="0.2">
      <c r="A86" s="2">
        <f t="array" aca="1" ref="A86" ca="1">IF(D86=INDIRECT(ADDRESS(10+MATCH("",A$11:A85,-1),1)),,D86)</f>
        <v>0</v>
      </c>
      <c r="B86" s="45">
        <f t="array" aca="1" ref="B86" ca="1">IFERROR(MATCH(FALSE,IF(A87:A$234=0,A87:A$234),0),234)</f>
        <v>234</v>
      </c>
      <c r="C86" s="160"/>
      <c r="D86" s="186"/>
      <c r="E86" s="179"/>
      <c r="F86" s="186"/>
      <c r="G86" s="258"/>
      <c r="H86" s="182"/>
      <c r="I86" s="250">
        <f t="shared" si="3"/>
        <v>0</v>
      </c>
      <c r="J86" s="154">
        <f t="array" aca="1" ref="J86" ca="1">IFERROR(ROUNDUP(IF($A86=0,"",SUM(I86:INDIRECT(ADDRESS(ROW()+$B86-1,COLUMN(I86))))),0),0)</f>
        <v>0</v>
      </c>
      <c r="K86" s="176">
        <f t="shared" si="4"/>
        <v>0</v>
      </c>
      <c r="L86" s="154">
        <f t="array" aca="1" ref="L86" ca="1">IFERROR(ROUNDUP(IF($A86=0,"",SUM(K86:INDIRECT(ADDRESS(ROW()+$B86-1,COLUMN(K86))))),0),0)</f>
        <v>0</v>
      </c>
      <c r="M86" s="177"/>
      <c r="N86" s="186"/>
    </row>
    <row r="87" spans="1:14" x14ac:dyDescent="0.2">
      <c r="A87" s="2">
        <f t="array" aca="1" ref="A87" ca="1">IF(D87=INDIRECT(ADDRESS(10+MATCH("",A$11:A86,-1),1)),,D87)</f>
        <v>0</v>
      </c>
      <c r="B87" s="45">
        <f t="array" aca="1" ref="B87" ca="1">IFERROR(MATCH(FALSE,IF(A88:A$234=0,A88:A$234),0),234)</f>
        <v>234</v>
      </c>
      <c r="C87" s="160"/>
      <c r="D87" s="186"/>
      <c r="E87" s="179"/>
      <c r="F87" s="186"/>
      <c r="G87" s="258"/>
      <c r="H87" s="182"/>
      <c r="I87" s="250">
        <f t="shared" si="3"/>
        <v>0</v>
      </c>
      <c r="J87" s="154">
        <f t="array" aca="1" ref="J87" ca="1">IFERROR(ROUNDUP(IF($A87=0,"",SUM(I87:INDIRECT(ADDRESS(ROW()+$B87-1,COLUMN(I87))))),0),0)</f>
        <v>0</v>
      </c>
      <c r="K87" s="176">
        <f t="shared" si="4"/>
        <v>0</v>
      </c>
      <c r="L87" s="154">
        <f t="array" aca="1" ref="L87" ca="1">IFERROR(ROUNDUP(IF($A87=0,"",SUM(K87:INDIRECT(ADDRESS(ROW()+$B87-1,COLUMN(K87))))),0),0)</f>
        <v>0</v>
      </c>
      <c r="M87" s="177"/>
      <c r="N87" s="186"/>
    </row>
    <row r="88" spans="1:14" x14ac:dyDescent="0.2">
      <c r="A88" s="2">
        <f t="array" aca="1" ref="A88" ca="1">IF(D88=INDIRECT(ADDRESS(10+MATCH("",A$11:A87,-1),1)),,D88)</f>
        <v>0</v>
      </c>
      <c r="B88" s="45">
        <f t="array" aca="1" ref="B88" ca="1">IFERROR(MATCH(FALSE,IF(A89:A$234=0,A89:A$234),0),234)</f>
        <v>234</v>
      </c>
      <c r="C88" s="160"/>
      <c r="D88" s="186"/>
      <c r="E88" s="179"/>
      <c r="F88" s="186"/>
      <c r="G88" s="258"/>
      <c r="H88" s="182"/>
      <c r="I88" s="250">
        <f t="shared" si="3"/>
        <v>0</v>
      </c>
      <c r="J88" s="154">
        <f t="array" aca="1" ref="J88" ca="1">IFERROR(ROUNDUP(IF($A88=0,"",SUM(I88:INDIRECT(ADDRESS(ROW()+$B88-1,COLUMN(I88))))),0),0)</f>
        <v>0</v>
      </c>
      <c r="K88" s="176">
        <f t="shared" si="4"/>
        <v>0</v>
      </c>
      <c r="L88" s="154">
        <f t="array" aca="1" ref="L88" ca="1">IFERROR(ROUNDUP(IF($A88=0,"",SUM(K88:INDIRECT(ADDRESS(ROW()+$B88-1,COLUMN(K88))))),0),0)</f>
        <v>0</v>
      </c>
      <c r="M88" s="177"/>
      <c r="N88" s="186"/>
    </row>
    <row r="89" spans="1:14" x14ac:dyDescent="0.2">
      <c r="A89" s="2">
        <f t="array" aca="1" ref="A89" ca="1">IF(D89=INDIRECT(ADDRESS(10+MATCH("",A$11:A88,-1),1)),,D89)</f>
        <v>0</v>
      </c>
      <c r="B89" s="45">
        <f t="array" aca="1" ref="B89" ca="1">IFERROR(MATCH(FALSE,IF(A90:A$234=0,A90:A$234),0),234)</f>
        <v>234</v>
      </c>
      <c r="C89" s="160"/>
      <c r="D89" s="186"/>
      <c r="E89" s="179"/>
      <c r="F89" s="186"/>
      <c r="G89" s="258"/>
      <c r="H89" s="182"/>
      <c r="I89" s="250">
        <f t="shared" si="3"/>
        <v>0</v>
      </c>
      <c r="J89" s="154">
        <f t="array" aca="1" ref="J89" ca="1">IFERROR(ROUNDUP(IF($A89=0,"",SUM(I89:INDIRECT(ADDRESS(ROW()+$B89-1,COLUMN(I89))))),0),0)</f>
        <v>0</v>
      </c>
      <c r="K89" s="176">
        <f t="shared" si="4"/>
        <v>0</v>
      </c>
      <c r="L89" s="154">
        <f t="array" aca="1" ref="L89" ca="1">IFERROR(ROUNDUP(IF($A89=0,"",SUM(K89:INDIRECT(ADDRESS(ROW()+$B89-1,COLUMN(K89))))),0),0)</f>
        <v>0</v>
      </c>
      <c r="M89" s="177"/>
      <c r="N89" s="186"/>
    </row>
    <row r="90" spans="1:14" x14ac:dyDescent="0.2">
      <c r="A90" s="2">
        <f t="array" aca="1" ref="A90" ca="1">IF(D90=INDIRECT(ADDRESS(10+MATCH("",A$11:A89,-1),1)),,D90)</f>
        <v>0</v>
      </c>
      <c r="B90" s="45">
        <f t="array" aca="1" ref="B90" ca="1">IFERROR(MATCH(FALSE,IF(A91:A$234=0,A91:A$234),0),234)</f>
        <v>234</v>
      </c>
      <c r="C90" s="160"/>
      <c r="D90" s="186"/>
      <c r="E90" s="179"/>
      <c r="F90" s="186"/>
      <c r="G90" s="258"/>
      <c r="H90" s="182"/>
      <c r="I90" s="250">
        <f t="shared" si="3"/>
        <v>0</v>
      </c>
      <c r="J90" s="154">
        <f t="array" aca="1" ref="J90" ca="1">IFERROR(ROUNDUP(IF($A90=0,"",SUM(I90:INDIRECT(ADDRESS(ROW()+$B90-1,COLUMN(I90))))),0),0)</f>
        <v>0</v>
      </c>
      <c r="K90" s="176">
        <f t="shared" si="4"/>
        <v>0</v>
      </c>
      <c r="L90" s="154">
        <f t="array" aca="1" ref="L90" ca="1">IFERROR(ROUNDUP(IF($A90=0,"",SUM(K90:INDIRECT(ADDRESS(ROW()+$B90-1,COLUMN(K90))))),0),0)</f>
        <v>0</v>
      </c>
      <c r="M90" s="177"/>
      <c r="N90" s="186"/>
    </row>
    <row r="91" spans="1:14" x14ac:dyDescent="0.2">
      <c r="A91" s="2">
        <f t="array" aca="1" ref="A91" ca="1">IF(D91=INDIRECT(ADDRESS(10+MATCH("",A$11:A90,-1),1)),,D91)</f>
        <v>0</v>
      </c>
      <c r="B91" s="45">
        <f t="array" aca="1" ref="B91" ca="1">IFERROR(MATCH(FALSE,IF(A92:A$234=0,A92:A$234),0),234)</f>
        <v>234</v>
      </c>
      <c r="C91" s="160"/>
      <c r="D91" s="186"/>
      <c r="E91" s="179"/>
      <c r="F91" s="186"/>
      <c r="G91" s="258"/>
      <c r="H91" s="182"/>
      <c r="I91" s="250">
        <f t="shared" si="3"/>
        <v>0</v>
      </c>
      <c r="J91" s="154">
        <f t="array" aca="1" ref="J91" ca="1">IFERROR(ROUNDUP(IF($A91=0,"",SUM(I91:INDIRECT(ADDRESS(ROW()+$B91-1,COLUMN(I91))))),0),0)</f>
        <v>0</v>
      </c>
      <c r="K91" s="176">
        <f t="shared" si="4"/>
        <v>0</v>
      </c>
      <c r="L91" s="154">
        <f t="array" aca="1" ref="L91" ca="1">IFERROR(ROUNDUP(IF($A91=0,"",SUM(K91:INDIRECT(ADDRESS(ROW()+$B91-1,COLUMN(K91))))),0),0)</f>
        <v>0</v>
      </c>
      <c r="M91" s="177"/>
      <c r="N91" s="186"/>
    </row>
    <row r="92" spans="1:14" x14ac:dyDescent="0.2">
      <c r="A92" s="2">
        <f t="array" aca="1" ref="A92" ca="1">IF(D92=INDIRECT(ADDRESS(10+MATCH("",A$11:A91,-1),1)),,D92)</f>
        <v>0</v>
      </c>
      <c r="B92" s="45">
        <f t="array" aca="1" ref="B92" ca="1">IFERROR(MATCH(FALSE,IF(A93:A$234=0,A93:A$234),0),234)</f>
        <v>234</v>
      </c>
      <c r="C92" s="160"/>
      <c r="D92" s="186"/>
      <c r="E92" s="179"/>
      <c r="F92" s="186"/>
      <c r="G92" s="258"/>
      <c r="H92" s="182"/>
      <c r="I92" s="250">
        <f t="shared" si="3"/>
        <v>0</v>
      </c>
      <c r="J92" s="154">
        <f t="array" aca="1" ref="J92" ca="1">IFERROR(ROUNDUP(IF($A92=0,"",SUM(I92:INDIRECT(ADDRESS(ROW()+$B92-1,COLUMN(I92))))),0),0)</f>
        <v>0</v>
      </c>
      <c r="K92" s="176">
        <f t="shared" si="4"/>
        <v>0</v>
      </c>
      <c r="L92" s="154">
        <f t="array" aca="1" ref="L92" ca="1">IFERROR(ROUNDUP(IF($A92=0,"",SUM(K92:INDIRECT(ADDRESS(ROW()+$B92-1,COLUMN(K92))))),0),0)</f>
        <v>0</v>
      </c>
      <c r="M92" s="177"/>
      <c r="N92" s="186"/>
    </row>
    <row r="93" spans="1:14" x14ac:dyDescent="0.2">
      <c r="A93" s="2">
        <f t="array" aca="1" ref="A93" ca="1">IF(D93=INDIRECT(ADDRESS(10+MATCH("",A$11:A92,-1),1)),,D93)</f>
        <v>0</v>
      </c>
      <c r="B93" s="45">
        <f t="array" aca="1" ref="B93" ca="1">IFERROR(MATCH(FALSE,IF(A94:A$234=0,A94:A$234),0),234)</f>
        <v>234</v>
      </c>
      <c r="C93" s="160"/>
      <c r="D93" s="186"/>
      <c r="E93" s="179"/>
      <c r="F93" s="186"/>
      <c r="G93" s="258"/>
      <c r="H93" s="182"/>
      <c r="I93" s="250">
        <f t="shared" si="3"/>
        <v>0</v>
      </c>
      <c r="J93" s="154">
        <f t="array" aca="1" ref="J93" ca="1">IFERROR(ROUNDUP(IF($A93=0,"",SUM(I93:INDIRECT(ADDRESS(ROW()+$B93-1,COLUMN(I93))))),0),0)</f>
        <v>0</v>
      </c>
      <c r="K93" s="176">
        <f t="shared" si="4"/>
        <v>0</v>
      </c>
      <c r="L93" s="154">
        <f t="array" aca="1" ref="L93" ca="1">IFERROR(ROUNDUP(IF($A93=0,"",SUM(K93:INDIRECT(ADDRESS(ROW()+$B93-1,COLUMN(K93))))),0),0)</f>
        <v>0</v>
      </c>
      <c r="M93" s="177"/>
      <c r="N93" s="186"/>
    </row>
    <row r="94" spans="1:14" x14ac:dyDescent="0.2">
      <c r="A94" s="2">
        <f t="array" aca="1" ref="A94" ca="1">IF(D94=INDIRECT(ADDRESS(10+MATCH("",A$11:A93,-1),1)),,D94)</f>
        <v>0</v>
      </c>
      <c r="B94" s="45">
        <f t="array" aca="1" ref="B94" ca="1">IFERROR(MATCH(FALSE,IF(A95:A$234=0,A95:A$234),0),234)</f>
        <v>234</v>
      </c>
      <c r="C94" s="160"/>
      <c r="D94" s="186"/>
      <c r="E94" s="179"/>
      <c r="F94" s="186"/>
      <c r="G94" s="258"/>
      <c r="H94" s="182"/>
      <c r="I94" s="250">
        <f t="shared" si="3"/>
        <v>0</v>
      </c>
      <c r="J94" s="154">
        <f t="array" aca="1" ref="J94" ca="1">IFERROR(ROUNDUP(IF($A94=0,"",SUM(I94:INDIRECT(ADDRESS(ROW()+$B94-1,COLUMN(I94))))),0),0)</f>
        <v>0</v>
      </c>
      <c r="K94" s="176">
        <f t="shared" si="4"/>
        <v>0</v>
      </c>
      <c r="L94" s="154">
        <f t="array" aca="1" ref="L94" ca="1">IFERROR(ROUNDUP(IF($A94=0,"",SUM(K94:INDIRECT(ADDRESS(ROW()+$B94-1,COLUMN(K94))))),0),0)</f>
        <v>0</v>
      </c>
      <c r="M94" s="177"/>
      <c r="N94" s="186"/>
    </row>
    <row r="95" spans="1:14" x14ac:dyDescent="0.2">
      <c r="A95" s="2">
        <f t="array" aca="1" ref="A95" ca="1">IF(D95=INDIRECT(ADDRESS(10+MATCH("",A$11:A94,-1),1)),,D95)</f>
        <v>0</v>
      </c>
      <c r="B95" s="45">
        <f t="array" aca="1" ref="B95" ca="1">IFERROR(MATCH(FALSE,IF(A96:A$234=0,A96:A$234),0),234)</f>
        <v>234</v>
      </c>
      <c r="C95" s="160"/>
      <c r="D95" s="186"/>
      <c r="E95" s="179"/>
      <c r="F95" s="186"/>
      <c r="G95" s="258"/>
      <c r="H95" s="182"/>
      <c r="I95" s="250">
        <f t="shared" si="3"/>
        <v>0</v>
      </c>
      <c r="J95" s="154">
        <f t="array" aca="1" ref="J95" ca="1">IFERROR(ROUNDUP(IF($A95=0,"",SUM(I95:INDIRECT(ADDRESS(ROW()+$B95-1,COLUMN(I95))))),0),0)</f>
        <v>0</v>
      </c>
      <c r="K95" s="176">
        <f t="shared" si="4"/>
        <v>0</v>
      </c>
      <c r="L95" s="154">
        <f t="array" aca="1" ref="L95" ca="1">IFERROR(ROUNDUP(IF($A95=0,"",SUM(K95:INDIRECT(ADDRESS(ROW()+$B95-1,COLUMN(K95))))),0),0)</f>
        <v>0</v>
      </c>
      <c r="M95" s="177"/>
      <c r="N95" s="186"/>
    </row>
    <row r="96" spans="1:14" x14ac:dyDescent="0.2">
      <c r="A96" s="2">
        <f t="array" aca="1" ref="A96" ca="1">IF(D96=INDIRECT(ADDRESS(10+MATCH("",A$11:A95,-1),1)),,D96)</f>
        <v>0</v>
      </c>
      <c r="B96" s="45">
        <f t="array" aca="1" ref="B96" ca="1">IFERROR(MATCH(FALSE,IF(A97:A$234=0,A97:A$234),0),234)</f>
        <v>234</v>
      </c>
      <c r="C96" s="160"/>
      <c r="D96" s="186"/>
      <c r="E96" s="179"/>
      <c r="F96" s="186"/>
      <c r="G96" s="258"/>
      <c r="H96" s="182"/>
      <c r="I96" s="250">
        <f t="shared" si="3"/>
        <v>0</v>
      </c>
      <c r="J96" s="154">
        <f t="array" aca="1" ref="J96" ca="1">IFERROR(ROUNDUP(IF($A96=0,"",SUM(I96:INDIRECT(ADDRESS(ROW()+$B96-1,COLUMN(I96))))),0),0)</f>
        <v>0</v>
      </c>
      <c r="K96" s="176">
        <f t="shared" si="4"/>
        <v>0</v>
      </c>
      <c r="L96" s="154">
        <f t="array" aca="1" ref="L96" ca="1">IFERROR(ROUNDUP(IF($A96=0,"",SUM(K96:INDIRECT(ADDRESS(ROW()+$B96-1,COLUMN(K96))))),0),0)</f>
        <v>0</v>
      </c>
      <c r="M96" s="177"/>
      <c r="N96" s="186"/>
    </row>
    <row r="97" spans="1:14" x14ac:dyDescent="0.2">
      <c r="A97" s="2">
        <f t="array" aca="1" ref="A97" ca="1">IF(D97=INDIRECT(ADDRESS(10+MATCH("",A$11:A96,-1),1)),,D97)</f>
        <v>0</v>
      </c>
      <c r="B97" s="45">
        <f t="array" aca="1" ref="B97" ca="1">IFERROR(MATCH(FALSE,IF(A98:A$234=0,A98:A$234),0),234)</f>
        <v>234</v>
      </c>
      <c r="C97" s="160"/>
      <c r="D97" s="186"/>
      <c r="E97" s="179"/>
      <c r="F97" s="186"/>
      <c r="G97" s="258"/>
      <c r="H97" s="182"/>
      <c r="I97" s="250">
        <f t="shared" si="3"/>
        <v>0</v>
      </c>
      <c r="J97" s="154">
        <f t="array" aca="1" ref="J97" ca="1">IFERROR(ROUNDUP(IF($A97=0,"",SUM(I97:INDIRECT(ADDRESS(ROW()+$B97-1,COLUMN(I97))))),0),0)</f>
        <v>0</v>
      </c>
      <c r="K97" s="176">
        <f t="shared" si="4"/>
        <v>0</v>
      </c>
      <c r="L97" s="154">
        <f t="array" aca="1" ref="L97" ca="1">IFERROR(ROUNDUP(IF($A97=0,"",SUM(K97:INDIRECT(ADDRESS(ROW()+$B97-1,COLUMN(K97))))),0),0)</f>
        <v>0</v>
      </c>
      <c r="M97" s="177"/>
      <c r="N97" s="186"/>
    </row>
    <row r="98" spans="1:14" x14ac:dyDescent="0.2">
      <c r="A98" s="2">
        <f t="array" aca="1" ref="A98" ca="1">IF(D98=INDIRECT(ADDRESS(10+MATCH("",A$11:A97,-1),1)),,D98)</f>
        <v>0</v>
      </c>
      <c r="B98" s="45">
        <f t="array" aca="1" ref="B98" ca="1">IFERROR(MATCH(FALSE,IF(A99:A$234=0,A99:A$234),0),234)</f>
        <v>234</v>
      </c>
      <c r="C98" s="160"/>
      <c r="D98" s="186"/>
      <c r="E98" s="179"/>
      <c r="F98" s="186"/>
      <c r="G98" s="258"/>
      <c r="H98" s="182"/>
      <c r="I98" s="250">
        <f t="shared" si="3"/>
        <v>0</v>
      </c>
      <c r="J98" s="154">
        <f t="array" aca="1" ref="J98" ca="1">IFERROR(ROUNDUP(IF($A98=0,"",SUM(I98:INDIRECT(ADDRESS(ROW()+$B98-1,COLUMN(I98))))),0),0)</f>
        <v>0</v>
      </c>
      <c r="K98" s="176">
        <f t="shared" si="4"/>
        <v>0</v>
      </c>
      <c r="L98" s="154">
        <f t="array" aca="1" ref="L98" ca="1">IFERROR(ROUNDUP(IF($A98=0,"",SUM(K98:INDIRECT(ADDRESS(ROW()+$B98-1,COLUMN(K98))))),0),0)</f>
        <v>0</v>
      </c>
      <c r="M98" s="177"/>
      <c r="N98" s="186"/>
    </row>
    <row r="99" spans="1:14" x14ac:dyDescent="0.2">
      <c r="A99" s="2">
        <f t="array" aca="1" ref="A99" ca="1">IF(D99=INDIRECT(ADDRESS(10+MATCH("",A$11:A98,-1),1)),,D99)</f>
        <v>0</v>
      </c>
      <c r="B99" s="45">
        <f t="array" aca="1" ref="B99" ca="1">IFERROR(MATCH(FALSE,IF(A100:A$234=0,A100:A$234),0),234)</f>
        <v>234</v>
      </c>
      <c r="C99" s="160"/>
      <c r="D99" s="186"/>
      <c r="E99" s="179"/>
      <c r="F99" s="186"/>
      <c r="G99" s="258"/>
      <c r="H99" s="182"/>
      <c r="I99" s="250">
        <f t="shared" si="3"/>
        <v>0</v>
      </c>
      <c r="J99" s="154">
        <f t="array" aca="1" ref="J99" ca="1">IFERROR(ROUNDUP(IF($A99=0,"",SUM(I99:INDIRECT(ADDRESS(ROW()+$B99-1,COLUMN(I99))))),0),0)</f>
        <v>0</v>
      </c>
      <c r="K99" s="176">
        <f t="shared" si="4"/>
        <v>0</v>
      </c>
      <c r="L99" s="154">
        <f t="array" aca="1" ref="L99" ca="1">IFERROR(ROUNDUP(IF($A99=0,"",SUM(K99:INDIRECT(ADDRESS(ROW()+$B99-1,COLUMN(K99))))),0),0)</f>
        <v>0</v>
      </c>
      <c r="M99" s="177"/>
      <c r="N99" s="186"/>
    </row>
    <row r="100" spans="1:14" x14ac:dyDescent="0.2">
      <c r="A100" s="2">
        <f t="array" aca="1" ref="A100" ca="1">IF(D100=INDIRECT(ADDRESS(10+MATCH("",A$11:A99,-1),1)),,D100)</f>
        <v>0</v>
      </c>
      <c r="B100" s="45">
        <f t="array" aca="1" ref="B100" ca="1">IFERROR(MATCH(FALSE,IF(A101:A$234=0,A101:A$234),0),234)</f>
        <v>234</v>
      </c>
      <c r="C100" s="160"/>
      <c r="D100" s="186"/>
      <c r="E100" s="179"/>
      <c r="F100" s="186"/>
      <c r="G100" s="258"/>
      <c r="H100" s="182"/>
      <c r="I100" s="250">
        <f t="shared" si="3"/>
        <v>0</v>
      </c>
      <c r="J100" s="154">
        <f t="array" aca="1" ref="J100" ca="1">IFERROR(ROUNDUP(IF($A100=0,"",SUM(I100:INDIRECT(ADDRESS(ROW()+$B100-1,COLUMN(I100))))),0),0)</f>
        <v>0</v>
      </c>
      <c r="K100" s="176">
        <f t="shared" si="4"/>
        <v>0</v>
      </c>
      <c r="L100" s="154">
        <f t="array" aca="1" ref="L100" ca="1">IFERROR(ROUNDUP(IF($A100=0,"",SUM(K100:INDIRECT(ADDRESS(ROW()+$B100-1,COLUMN(K100))))),0),0)</f>
        <v>0</v>
      </c>
      <c r="M100" s="177"/>
      <c r="N100" s="186"/>
    </row>
    <row r="101" spans="1:14" x14ac:dyDescent="0.2">
      <c r="A101" s="2">
        <f t="array" aca="1" ref="A101" ca="1">IF(D101=INDIRECT(ADDRESS(10+MATCH("",A$11:A100,-1),1)),,D101)</f>
        <v>0</v>
      </c>
      <c r="B101" s="45">
        <f t="array" aca="1" ref="B101" ca="1">IFERROR(MATCH(FALSE,IF(A102:A$234=0,A102:A$234),0),234)</f>
        <v>234</v>
      </c>
      <c r="C101" s="160"/>
      <c r="D101" s="186"/>
      <c r="E101" s="179"/>
      <c r="F101" s="186"/>
      <c r="G101" s="258"/>
      <c r="H101" s="182"/>
      <c r="I101" s="250">
        <f t="shared" si="3"/>
        <v>0</v>
      </c>
      <c r="J101" s="154">
        <f t="array" aca="1" ref="J101" ca="1">IFERROR(ROUNDUP(IF($A101=0,"",SUM(I101:INDIRECT(ADDRESS(ROW()+$B101-1,COLUMN(I101))))),0),0)</f>
        <v>0</v>
      </c>
      <c r="K101" s="176">
        <f t="shared" si="4"/>
        <v>0</v>
      </c>
      <c r="L101" s="154">
        <f t="array" aca="1" ref="L101" ca="1">IFERROR(ROUNDUP(IF($A101=0,"",SUM(K101:INDIRECT(ADDRESS(ROW()+$B101-1,COLUMN(K101))))),0),0)</f>
        <v>0</v>
      </c>
      <c r="M101" s="177"/>
      <c r="N101" s="186"/>
    </row>
    <row r="102" spans="1:14" x14ac:dyDescent="0.2">
      <c r="A102" s="2">
        <f t="array" aca="1" ref="A102" ca="1">IF(D102=INDIRECT(ADDRESS(10+MATCH("",A$11:A101,-1),1)),,D102)</f>
        <v>0</v>
      </c>
      <c r="B102" s="45">
        <f t="array" aca="1" ref="B102" ca="1">IFERROR(MATCH(FALSE,IF(A103:A$234=0,A103:A$234),0),234)</f>
        <v>234</v>
      </c>
      <c r="C102" s="160"/>
      <c r="D102" s="186"/>
      <c r="E102" s="179"/>
      <c r="F102" s="186"/>
      <c r="G102" s="258"/>
      <c r="H102" s="182"/>
      <c r="I102" s="250">
        <f t="shared" si="3"/>
        <v>0</v>
      </c>
      <c r="J102" s="154">
        <f t="array" aca="1" ref="J102" ca="1">IFERROR(ROUNDUP(IF($A102=0,"",SUM(I102:INDIRECT(ADDRESS(ROW()+$B102-1,COLUMN(I102))))),0),0)</f>
        <v>0</v>
      </c>
      <c r="K102" s="176">
        <f t="shared" si="4"/>
        <v>0</v>
      </c>
      <c r="L102" s="154">
        <f t="array" aca="1" ref="L102" ca="1">IFERROR(ROUNDUP(IF($A102=0,"",SUM(K102:INDIRECT(ADDRESS(ROW()+$B102-1,COLUMN(K102))))),0),0)</f>
        <v>0</v>
      </c>
      <c r="M102" s="177"/>
      <c r="N102" s="186"/>
    </row>
    <row r="103" spans="1:14" x14ac:dyDescent="0.2">
      <c r="A103" s="2">
        <f t="array" aca="1" ref="A103" ca="1">IF(D103=INDIRECT(ADDRESS(10+MATCH("",A$11:A102,-1),1)),,D103)</f>
        <v>0</v>
      </c>
      <c r="B103" s="45">
        <f t="array" aca="1" ref="B103" ca="1">IFERROR(MATCH(FALSE,IF(A104:A$234=0,A104:A$234),0),234)</f>
        <v>234</v>
      </c>
      <c r="C103" s="160"/>
      <c r="D103" s="186"/>
      <c r="E103" s="179"/>
      <c r="F103" s="186"/>
      <c r="G103" s="258"/>
      <c r="H103" s="182"/>
      <c r="I103" s="250">
        <f t="shared" si="3"/>
        <v>0</v>
      </c>
      <c r="J103" s="154">
        <f t="array" aca="1" ref="J103" ca="1">IFERROR(ROUNDUP(IF($A103=0,"",SUM(I103:INDIRECT(ADDRESS(ROW()+$B103-1,COLUMN(I103))))),0),0)</f>
        <v>0</v>
      </c>
      <c r="K103" s="176">
        <f t="shared" si="4"/>
        <v>0</v>
      </c>
      <c r="L103" s="154">
        <f t="array" aca="1" ref="L103" ca="1">IFERROR(ROUNDUP(IF($A103=0,"",SUM(K103:INDIRECT(ADDRESS(ROW()+$B103-1,COLUMN(K103))))),0),0)</f>
        <v>0</v>
      </c>
      <c r="M103" s="177"/>
      <c r="N103" s="186"/>
    </row>
    <row r="104" spans="1:14" x14ac:dyDescent="0.2">
      <c r="A104" s="2">
        <f t="array" aca="1" ref="A104" ca="1">IF(D104=INDIRECT(ADDRESS(10+MATCH("",A$11:A103,-1),1)),,D104)</f>
        <v>0</v>
      </c>
      <c r="B104" s="45">
        <f t="array" aca="1" ref="B104" ca="1">IFERROR(MATCH(FALSE,IF(A105:A$234=0,A105:A$234),0),234)</f>
        <v>234</v>
      </c>
      <c r="C104" s="160"/>
      <c r="D104" s="186"/>
      <c r="E104" s="179"/>
      <c r="F104" s="186"/>
      <c r="G104" s="258"/>
      <c r="H104" s="182"/>
      <c r="I104" s="250">
        <f t="shared" si="3"/>
        <v>0</v>
      </c>
      <c r="J104" s="154">
        <f t="array" aca="1" ref="J104" ca="1">IFERROR(ROUNDUP(IF($A104=0,"",SUM(I104:INDIRECT(ADDRESS(ROW()+$B104-1,COLUMN(I104))))),0),0)</f>
        <v>0</v>
      </c>
      <c r="K104" s="176">
        <f t="shared" si="4"/>
        <v>0</v>
      </c>
      <c r="L104" s="154">
        <f t="array" aca="1" ref="L104" ca="1">IFERROR(ROUNDUP(IF($A104=0,"",SUM(K104:INDIRECT(ADDRESS(ROW()+$B104-1,COLUMN(K104))))),0),0)</f>
        <v>0</v>
      </c>
      <c r="M104" s="177"/>
      <c r="N104" s="186"/>
    </row>
    <row r="105" spans="1:14" x14ac:dyDescent="0.2">
      <c r="A105" s="2">
        <f t="array" aca="1" ref="A105" ca="1">IF(D105=INDIRECT(ADDRESS(10+MATCH("",A$11:A104,-1),1)),,D105)</f>
        <v>0</v>
      </c>
      <c r="B105" s="45">
        <f t="array" aca="1" ref="B105" ca="1">IFERROR(MATCH(FALSE,IF(A106:A$234=0,A106:A$234),0),234)</f>
        <v>234</v>
      </c>
      <c r="C105" s="160"/>
      <c r="D105" s="186"/>
      <c r="E105" s="179"/>
      <c r="F105" s="186"/>
      <c r="G105" s="258"/>
      <c r="H105" s="182"/>
      <c r="I105" s="250">
        <f t="shared" si="3"/>
        <v>0</v>
      </c>
      <c r="J105" s="154">
        <f t="array" aca="1" ref="J105" ca="1">IFERROR(ROUNDUP(IF($A105=0,"",SUM(I105:INDIRECT(ADDRESS(ROW()+$B105-1,COLUMN(I105))))),0),0)</f>
        <v>0</v>
      </c>
      <c r="K105" s="176">
        <f t="shared" si="4"/>
        <v>0</v>
      </c>
      <c r="L105" s="154">
        <f t="array" aca="1" ref="L105" ca="1">IFERROR(ROUNDUP(IF($A105=0,"",SUM(K105:INDIRECT(ADDRESS(ROW()+$B105-1,COLUMN(K105))))),0),0)</f>
        <v>0</v>
      </c>
      <c r="M105" s="177"/>
      <c r="N105" s="186"/>
    </row>
    <row r="106" spans="1:14" x14ac:dyDescent="0.2">
      <c r="A106" s="2">
        <f t="array" aca="1" ref="A106" ca="1">IF(D106=INDIRECT(ADDRESS(10+MATCH("",A$11:A105,-1),1)),,D106)</f>
        <v>0</v>
      </c>
      <c r="B106" s="45">
        <f t="array" aca="1" ref="B106" ca="1">IFERROR(MATCH(FALSE,IF(A107:A$234=0,A107:A$234),0),234)</f>
        <v>234</v>
      </c>
      <c r="C106" s="160"/>
      <c r="D106" s="186"/>
      <c r="E106" s="179"/>
      <c r="F106" s="186"/>
      <c r="G106" s="258"/>
      <c r="H106" s="182"/>
      <c r="I106" s="250">
        <f t="shared" si="3"/>
        <v>0</v>
      </c>
      <c r="J106" s="154">
        <f t="array" aca="1" ref="J106" ca="1">IFERROR(ROUNDUP(IF($A106=0,"",SUM(I106:INDIRECT(ADDRESS(ROW()+$B106-1,COLUMN(I106))))),0),0)</f>
        <v>0</v>
      </c>
      <c r="K106" s="176">
        <f t="shared" si="4"/>
        <v>0</v>
      </c>
      <c r="L106" s="154">
        <f t="array" aca="1" ref="L106" ca="1">IFERROR(ROUNDUP(IF($A106=0,"",SUM(K106:INDIRECT(ADDRESS(ROW()+$B106-1,COLUMN(K106))))),0),0)</f>
        <v>0</v>
      </c>
      <c r="M106" s="177"/>
      <c r="N106" s="186"/>
    </row>
    <row r="107" spans="1:14" x14ac:dyDescent="0.2">
      <c r="A107" s="2">
        <f t="array" aca="1" ref="A107" ca="1">IF(D107=INDIRECT(ADDRESS(10+MATCH("",A$11:A106,-1),1)),,D107)</f>
        <v>0</v>
      </c>
      <c r="B107" s="45">
        <f t="array" aca="1" ref="B107" ca="1">IFERROR(MATCH(FALSE,IF(A108:A$234=0,A108:A$234),0),234)</f>
        <v>234</v>
      </c>
      <c r="C107" s="160"/>
      <c r="D107" s="186"/>
      <c r="E107" s="179"/>
      <c r="F107" s="186"/>
      <c r="G107" s="258"/>
      <c r="H107" s="182"/>
      <c r="I107" s="250">
        <f t="shared" si="3"/>
        <v>0</v>
      </c>
      <c r="J107" s="154">
        <f t="array" aca="1" ref="J107" ca="1">IFERROR(ROUNDUP(IF($A107=0,"",SUM(I107:INDIRECT(ADDRESS(ROW()+$B107-1,COLUMN(I107))))),0),0)</f>
        <v>0</v>
      </c>
      <c r="K107" s="176">
        <f t="shared" si="4"/>
        <v>0</v>
      </c>
      <c r="L107" s="154">
        <f t="array" aca="1" ref="L107" ca="1">IFERROR(ROUNDUP(IF($A107=0,"",SUM(K107:INDIRECT(ADDRESS(ROW()+$B107-1,COLUMN(K107))))),0),0)</f>
        <v>0</v>
      </c>
      <c r="M107" s="177"/>
      <c r="N107" s="186"/>
    </row>
    <row r="108" spans="1:14" x14ac:dyDescent="0.2">
      <c r="A108" s="2">
        <f t="array" aca="1" ref="A108" ca="1">IF(D108=INDIRECT(ADDRESS(10+MATCH("",A$11:A107,-1),1)),,D108)</f>
        <v>0</v>
      </c>
      <c r="B108" s="45">
        <f t="array" aca="1" ref="B108" ca="1">IFERROR(MATCH(FALSE,IF(A109:A$234=0,A109:A$234),0),234)</f>
        <v>234</v>
      </c>
      <c r="C108" s="160"/>
      <c r="D108" s="186"/>
      <c r="E108" s="179"/>
      <c r="F108" s="186"/>
      <c r="G108" s="258"/>
      <c r="H108" s="182"/>
      <c r="I108" s="250">
        <f t="shared" si="3"/>
        <v>0</v>
      </c>
      <c r="J108" s="154">
        <f t="array" aca="1" ref="J108" ca="1">IFERROR(ROUNDUP(IF($A108=0,"",SUM(I108:INDIRECT(ADDRESS(ROW()+$B108-1,COLUMN(I108))))),0),0)</f>
        <v>0</v>
      </c>
      <c r="K108" s="176">
        <f t="shared" si="4"/>
        <v>0</v>
      </c>
      <c r="L108" s="154">
        <f t="array" aca="1" ref="L108" ca="1">IFERROR(ROUNDUP(IF($A108=0,"",SUM(K108:INDIRECT(ADDRESS(ROW()+$B108-1,COLUMN(K108))))),0),0)</f>
        <v>0</v>
      </c>
      <c r="M108" s="177"/>
      <c r="N108" s="186"/>
    </row>
    <row r="109" spans="1:14" x14ac:dyDescent="0.2">
      <c r="A109" s="2">
        <f t="array" aca="1" ref="A109" ca="1">IF(D109=INDIRECT(ADDRESS(10+MATCH("",A$11:A108,-1),1)),,D109)</f>
        <v>0</v>
      </c>
      <c r="B109" s="45">
        <f t="array" aca="1" ref="B109" ca="1">IFERROR(MATCH(FALSE,IF(A110:A$234=0,A110:A$234),0),234)</f>
        <v>234</v>
      </c>
      <c r="C109" s="160"/>
      <c r="D109" s="186"/>
      <c r="E109" s="179"/>
      <c r="F109" s="186"/>
      <c r="G109" s="258"/>
      <c r="H109" s="182"/>
      <c r="I109" s="250">
        <f t="shared" si="3"/>
        <v>0</v>
      </c>
      <c r="J109" s="154">
        <f t="array" aca="1" ref="J109" ca="1">IFERROR(ROUNDUP(IF($A109=0,"",SUM(I109:INDIRECT(ADDRESS(ROW()+$B109-1,COLUMN(I109))))),0),0)</f>
        <v>0</v>
      </c>
      <c r="K109" s="176">
        <f t="shared" si="4"/>
        <v>0</v>
      </c>
      <c r="L109" s="154">
        <f t="array" aca="1" ref="L109" ca="1">IFERROR(ROUNDUP(IF($A109=0,"",SUM(K109:INDIRECT(ADDRESS(ROW()+$B109-1,COLUMN(K109))))),0),0)</f>
        <v>0</v>
      </c>
      <c r="M109" s="177"/>
      <c r="N109" s="186"/>
    </row>
    <row r="110" spans="1:14" x14ac:dyDescent="0.2">
      <c r="A110" s="2">
        <f t="array" aca="1" ref="A110" ca="1">IF(D110=INDIRECT(ADDRESS(10+MATCH("",A$11:A109,-1),1)),,D110)</f>
        <v>0</v>
      </c>
      <c r="B110" s="45">
        <f t="array" aca="1" ref="B110" ca="1">IFERROR(MATCH(FALSE,IF(A111:A$234=0,A111:A$234),0),234)</f>
        <v>234</v>
      </c>
      <c r="C110" s="160"/>
      <c r="D110" s="186"/>
      <c r="E110" s="179"/>
      <c r="F110" s="186"/>
      <c r="G110" s="258"/>
      <c r="H110" s="182"/>
      <c r="I110" s="250">
        <f t="shared" si="3"/>
        <v>0</v>
      </c>
      <c r="J110" s="154">
        <f t="array" aca="1" ref="J110" ca="1">IFERROR(ROUNDUP(IF($A110=0,"",SUM(I110:INDIRECT(ADDRESS(ROW()+$B110-1,COLUMN(I110))))),0),0)</f>
        <v>0</v>
      </c>
      <c r="K110" s="176">
        <f t="shared" si="4"/>
        <v>0</v>
      </c>
      <c r="L110" s="154">
        <f t="array" aca="1" ref="L110" ca="1">IFERROR(ROUNDUP(IF($A110=0,"",SUM(K110:INDIRECT(ADDRESS(ROW()+$B110-1,COLUMN(K110))))),0),0)</f>
        <v>0</v>
      </c>
      <c r="M110" s="177"/>
      <c r="N110" s="186"/>
    </row>
    <row r="111" spans="1:14" x14ac:dyDescent="0.2">
      <c r="A111" s="2">
        <f t="array" aca="1" ref="A111" ca="1">IF(D111=INDIRECT(ADDRESS(10+MATCH("",A$11:A110,-1),1)),,D111)</f>
        <v>0</v>
      </c>
      <c r="B111" s="45">
        <f t="array" aca="1" ref="B111" ca="1">IFERROR(MATCH(FALSE,IF(A112:A$234=0,A112:A$234),0),234)</f>
        <v>234</v>
      </c>
      <c r="C111" s="160"/>
      <c r="D111" s="186"/>
      <c r="E111" s="179"/>
      <c r="F111" s="186"/>
      <c r="G111" s="258"/>
      <c r="H111" s="182"/>
      <c r="I111" s="250">
        <f t="shared" si="3"/>
        <v>0</v>
      </c>
      <c r="J111" s="154">
        <f t="array" aca="1" ref="J111" ca="1">IFERROR(ROUNDUP(IF($A111=0,"",SUM(I111:INDIRECT(ADDRESS(ROW()+$B111-1,COLUMN(I111))))),0),0)</f>
        <v>0</v>
      </c>
      <c r="K111" s="176">
        <f t="shared" si="4"/>
        <v>0</v>
      </c>
      <c r="L111" s="154">
        <f t="array" aca="1" ref="L111" ca="1">IFERROR(ROUNDUP(IF($A111=0,"",SUM(K111:INDIRECT(ADDRESS(ROW()+$B111-1,COLUMN(K111))))),0),0)</f>
        <v>0</v>
      </c>
      <c r="M111" s="177"/>
      <c r="N111" s="186"/>
    </row>
    <row r="112" spans="1:14" x14ac:dyDescent="0.2">
      <c r="A112" s="2">
        <f t="array" aca="1" ref="A112" ca="1">IF(D112=INDIRECT(ADDRESS(10+MATCH("",A$11:A111,-1),1)),,D112)</f>
        <v>0</v>
      </c>
      <c r="B112" s="45">
        <f t="array" aca="1" ref="B112" ca="1">IFERROR(MATCH(FALSE,IF(A113:A$234=0,A113:A$234),0),234)</f>
        <v>234</v>
      </c>
      <c r="C112" s="160"/>
      <c r="D112" s="186"/>
      <c r="E112" s="179"/>
      <c r="F112" s="186"/>
      <c r="G112" s="258"/>
      <c r="H112" s="182"/>
      <c r="I112" s="250">
        <f t="shared" si="3"/>
        <v>0</v>
      </c>
      <c r="J112" s="154">
        <f t="array" aca="1" ref="J112" ca="1">IFERROR(ROUNDUP(IF($A112=0,"",SUM(I112:INDIRECT(ADDRESS(ROW()+$B112-1,COLUMN(I112))))),0),0)</f>
        <v>0</v>
      </c>
      <c r="K112" s="176">
        <f t="shared" si="4"/>
        <v>0</v>
      </c>
      <c r="L112" s="154">
        <f t="array" aca="1" ref="L112" ca="1">IFERROR(ROUNDUP(IF($A112=0,"",SUM(K112:INDIRECT(ADDRESS(ROW()+$B112-1,COLUMN(K112))))),0),0)</f>
        <v>0</v>
      </c>
      <c r="M112" s="177"/>
      <c r="N112" s="186"/>
    </row>
    <row r="113" spans="1:14" x14ac:dyDescent="0.2">
      <c r="A113" s="2">
        <f t="array" aca="1" ref="A113" ca="1">IF(D113=INDIRECT(ADDRESS(10+MATCH("",A$11:A112,-1),1)),,D113)</f>
        <v>0</v>
      </c>
      <c r="B113" s="45">
        <f t="array" aca="1" ref="B113" ca="1">IFERROR(MATCH(FALSE,IF(A114:A$234=0,A114:A$234),0),234)</f>
        <v>234</v>
      </c>
      <c r="C113" s="160"/>
      <c r="D113" s="186"/>
      <c r="E113" s="179"/>
      <c r="F113" s="186"/>
      <c r="G113" s="258"/>
      <c r="H113" s="182"/>
      <c r="I113" s="250">
        <f t="shared" si="3"/>
        <v>0</v>
      </c>
      <c r="J113" s="154">
        <f t="array" aca="1" ref="J113" ca="1">IFERROR(ROUNDUP(IF($A113=0,"",SUM(I113:INDIRECT(ADDRESS(ROW()+$B113-1,COLUMN(I113))))),0),0)</f>
        <v>0</v>
      </c>
      <c r="K113" s="176">
        <f t="shared" si="4"/>
        <v>0</v>
      </c>
      <c r="L113" s="154">
        <f t="array" aca="1" ref="L113" ca="1">IFERROR(ROUNDUP(IF($A113=0,"",SUM(K113:INDIRECT(ADDRESS(ROW()+$B113-1,COLUMN(K113))))),0),0)</f>
        <v>0</v>
      </c>
      <c r="M113" s="177"/>
      <c r="N113" s="186"/>
    </row>
    <row r="114" spans="1:14" x14ac:dyDescent="0.2">
      <c r="A114" s="2">
        <f t="array" aca="1" ref="A114" ca="1">IF(D114=INDIRECT(ADDRESS(10+MATCH("",A$11:A113,-1),1)),,D114)</f>
        <v>0</v>
      </c>
      <c r="B114" s="45">
        <f t="array" aca="1" ref="B114" ca="1">IFERROR(MATCH(FALSE,IF(A115:A$234=0,A115:A$234),0),234)</f>
        <v>234</v>
      </c>
      <c r="C114" s="160"/>
      <c r="D114" s="186"/>
      <c r="E114" s="179"/>
      <c r="F114" s="186"/>
      <c r="G114" s="258"/>
      <c r="H114" s="182"/>
      <c r="I114" s="250">
        <f t="shared" si="3"/>
        <v>0</v>
      </c>
      <c r="J114" s="154">
        <f t="array" aca="1" ref="J114" ca="1">IFERROR(ROUNDUP(IF($A114=0,"",SUM(I114:INDIRECT(ADDRESS(ROW()+$B114-1,COLUMN(I114))))),0),0)</f>
        <v>0</v>
      </c>
      <c r="K114" s="176">
        <f t="shared" si="4"/>
        <v>0</v>
      </c>
      <c r="L114" s="154">
        <f t="array" aca="1" ref="L114" ca="1">IFERROR(ROUNDUP(IF($A114=0,"",SUM(K114:INDIRECT(ADDRESS(ROW()+$B114-1,COLUMN(K114))))),0),0)</f>
        <v>0</v>
      </c>
      <c r="M114" s="177"/>
      <c r="N114" s="186"/>
    </row>
    <row r="115" spans="1:14" x14ac:dyDescent="0.2">
      <c r="A115" s="2">
        <f t="array" aca="1" ref="A115" ca="1">IF(D115=INDIRECT(ADDRESS(10+MATCH("",A$11:A114,-1),1)),,D115)</f>
        <v>0</v>
      </c>
      <c r="B115" s="45">
        <f t="array" aca="1" ref="B115" ca="1">IFERROR(MATCH(FALSE,IF(A116:A$234=0,A116:A$234),0),234)</f>
        <v>234</v>
      </c>
      <c r="C115" s="160"/>
      <c r="D115" s="186"/>
      <c r="E115" s="179"/>
      <c r="F115" s="186"/>
      <c r="G115" s="258"/>
      <c r="H115" s="182"/>
      <c r="I115" s="250">
        <f t="shared" si="3"/>
        <v>0</v>
      </c>
      <c r="J115" s="154">
        <f t="array" aca="1" ref="J115" ca="1">IFERROR(ROUNDUP(IF($A115=0,"",SUM(I115:INDIRECT(ADDRESS(ROW()+$B115-1,COLUMN(I115))))),0),0)</f>
        <v>0</v>
      </c>
      <c r="K115" s="176">
        <f t="shared" si="4"/>
        <v>0</v>
      </c>
      <c r="L115" s="154">
        <f t="array" aca="1" ref="L115" ca="1">IFERROR(ROUNDUP(IF($A115=0,"",SUM(K115:INDIRECT(ADDRESS(ROW()+$B115-1,COLUMN(K115))))),0),0)</f>
        <v>0</v>
      </c>
      <c r="M115" s="177"/>
      <c r="N115" s="186"/>
    </row>
    <row r="116" spans="1:14" x14ac:dyDescent="0.2">
      <c r="A116" s="2">
        <f t="array" aca="1" ref="A116" ca="1">IF(D116=INDIRECT(ADDRESS(10+MATCH("",A$11:A115,-1),1)),,D116)</f>
        <v>0</v>
      </c>
      <c r="B116" s="45">
        <f t="array" aca="1" ref="B116" ca="1">IFERROR(MATCH(FALSE,IF(A117:A$234=0,A117:A$234),0),234)</f>
        <v>234</v>
      </c>
      <c r="C116" s="160"/>
      <c r="D116" s="186"/>
      <c r="E116" s="179"/>
      <c r="F116" s="186"/>
      <c r="G116" s="258"/>
      <c r="H116" s="182"/>
      <c r="I116" s="250">
        <f t="shared" si="3"/>
        <v>0</v>
      </c>
      <c r="J116" s="154">
        <f t="array" aca="1" ref="J116" ca="1">IFERROR(ROUNDUP(IF($A116=0,"",SUM(I116:INDIRECT(ADDRESS(ROW()+$B116-1,COLUMN(I116))))),0),0)</f>
        <v>0</v>
      </c>
      <c r="K116" s="176">
        <f t="shared" si="4"/>
        <v>0</v>
      </c>
      <c r="L116" s="154">
        <f t="array" aca="1" ref="L116" ca="1">IFERROR(ROUNDUP(IF($A116=0,"",SUM(K116:INDIRECT(ADDRESS(ROW()+$B116-1,COLUMN(K116))))),0),0)</f>
        <v>0</v>
      </c>
      <c r="M116" s="177"/>
      <c r="N116" s="186"/>
    </row>
    <row r="117" spans="1:14" x14ac:dyDescent="0.2">
      <c r="A117" s="2">
        <f t="array" aca="1" ref="A117" ca="1">IF(D117=INDIRECT(ADDRESS(10+MATCH("",A$11:A116,-1),1)),,D117)</f>
        <v>0</v>
      </c>
      <c r="B117" s="45">
        <f t="array" aca="1" ref="B117" ca="1">IFERROR(MATCH(FALSE,IF(A118:A$234=0,A118:A$234),0),234)</f>
        <v>234</v>
      </c>
      <c r="C117" s="160"/>
      <c r="D117" s="186"/>
      <c r="E117" s="179"/>
      <c r="F117" s="186"/>
      <c r="G117" s="258"/>
      <c r="H117" s="182"/>
      <c r="I117" s="250">
        <f t="shared" si="3"/>
        <v>0</v>
      </c>
      <c r="J117" s="154">
        <f t="array" aca="1" ref="J117" ca="1">IFERROR(ROUNDUP(IF($A117=0,"",SUM(I117:INDIRECT(ADDRESS(ROW()+$B117-1,COLUMN(I117))))),0),0)</f>
        <v>0</v>
      </c>
      <c r="K117" s="176">
        <f t="shared" si="4"/>
        <v>0</v>
      </c>
      <c r="L117" s="154">
        <f t="array" aca="1" ref="L117" ca="1">IFERROR(ROUNDUP(IF($A117=0,"",SUM(K117:INDIRECT(ADDRESS(ROW()+$B117-1,COLUMN(K117))))),0),0)</f>
        <v>0</v>
      </c>
      <c r="M117" s="177"/>
      <c r="N117" s="186"/>
    </row>
    <row r="118" spans="1:14" x14ac:dyDescent="0.2">
      <c r="A118" s="2">
        <f t="array" aca="1" ref="A118" ca="1">IF(D118=INDIRECT(ADDRESS(10+MATCH("",A$11:A117,-1),1)),,D118)</f>
        <v>0</v>
      </c>
      <c r="B118" s="45">
        <f t="array" aca="1" ref="B118" ca="1">IFERROR(MATCH(FALSE,IF(A119:A$234=0,A119:A$234),0),234)</f>
        <v>234</v>
      </c>
      <c r="C118" s="160"/>
      <c r="D118" s="186"/>
      <c r="E118" s="179"/>
      <c r="F118" s="186"/>
      <c r="G118" s="258"/>
      <c r="H118" s="182"/>
      <c r="I118" s="250">
        <f t="shared" si="3"/>
        <v>0</v>
      </c>
      <c r="J118" s="154">
        <f t="array" aca="1" ref="J118" ca="1">IFERROR(ROUNDUP(IF($A118=0,"",SUM(I118:INDIRECT(ADDRESS(ROW()+$B118-1,COLUMN(I118))))),0),0)</f>
        <v>0</v>
      </c>
      <c r="K118" s="176">
        <f t="shared" si="4"/>
        <v>0</v>
      </c>
      <c r="L118" s="154">
        <f t="array" aca="1" ref="L118" ca="1">IFERROR(ROUNDUP(IF($A118=0,"",SUM(K118:INDIRECT(ADDRESS(ROW()+$B118-1,COLUMN(K118))))),0),0)</f>
        <v>0</v>
      </c>
      <c r="M118" s="177"/>
      <c r="N118" s="186"/>
    </row>
    <row r="119" spans="1:14" x14ac:dyDescent="0.2">
      <c r="A119" s="2">
        <f t="array" aca="1" ref="A119" ca="1">IF(D119=INDIRECT(ADDRESS(10+MATCH("",A$11:A118,-1),1)),,D119)</f>
        <v>0</v>
      </c>
      <c r="B119" s="45">
        <f t="array" aca="1" ref="B119" ca="1">IFERROR(MATCH(FALSE,IF(A120:A$234=0,A120:A$234),0),234)</f>
        <v>234</v>
      </c>
      <c r="C119" s="160"/>
      <c r="D119" s="186"/>
      <c r="E119" s="179"/>
      <c r="F119" s="186"/>
      <c r="G119" s="258"/>
      <c r="H119" s="182"/>
      <c r="I119" s="250">
        <f t="shared" si="3"/>
        <v>0</v>
      </c>
      <c r="J119" s="154">
        <f t="array" aca="1" ref="J119" ca="1">IFERROR(ROUNDUP(IF($A119=0,"",SUM(I119:INDIRECT(ADDRESS(ROW()+$B119-1,COLUMN(I119))))),0),0)</f>
        <v>0</v>
      </c>
      <c r="K119" s="176">
        <f t="shared" si="4"/>
        <v>0</v>
      </c>
      <c r="L119" s="154">
        <f t="array" aca="1" ref="L119" ca="1">IFERROR(ROUNDUP(IF($A119=0,"",SUM(K119:INDIRECT(ADDRESS(ROW()+$B119-1,COLUMN(K119))))),0),0)</f>
        <v>0</v>
      </c>
      <c r="M119" s="177"/>
      <c r="N119" s="186"/>
    </row>
    <row r="120" spans="1:14" x14ac:dyDescent="0.2">
      <c r="A120" s="2">
        <f t="array" aca="1" ref="A120" ca="1">IF(D120=INDIRECT(ADDRESS(10+MATCH("",A$11:A119,-1),1)),,D120)</f>
        <v>0</v>
      </c>
      <c r="B120" s="45">
        <f t="array" aca="1" ref="B120" ca="1">IFERROR(MATCH(FALSE,IF(A121:A$234=0,A121:A$234),0),234)</f>
        <v>234</v>
      </c>
      <c r="C120" s="160"/>
      <c r="D120" s="186"/>
      <c r="E120" s="179"/>
      <c r="F120" s="186"/>
      <c r="G120" s="258"/>
      <c r="H120" s="182"/>
      <c r="I120" s="250">
        <f t="shared" si="3"/>
        <v>0</v>
      </c>
      <c r="J120" s="154">
        <f t="array" aca="1" ref="J120" ca="1">IFERROR(ROUNDUP(IF($A120=0,"",SUM(I120:INDIRECT(ADDRESS(ROW()+$B120-1,COLUMN(I120))))),0),0)</f>
        <v>0</v>
      </c>
      <c r="K120" s="176">
        <f t="shared" si="4"/>
        <v>0</v>
      </c>
      <c r="L120" s="154">
        <f t="array" aca="1" ref="L120" ca="1">IFERROR(ROUNDUP(IF($A120=0,"",SUM(K120:INDIRECT(ADDRESS(ROW()+$B120-1,COLUMN(K120))))),0),0)</f>
        <v>0</v>
      </c>
      <c r="M120" s="177"/>
      <c r="N120" s="186"/>
    </row>
    <row r="121" spans="1:14" x14ac:dyDescent="0.2">
      <c r="A121" s="2">
        <f t="array" aca="1" ref="A121" ca="1">IF(D121=INDIRECT(ADDRESS(10+MATCH("",A$11:A120,-1),1)),,D121)</f>
        <v>0</v>
      </c>
      <c r="B121" s="45">
        <f t="array" aca="1" ref="B121" ca="1">IFERROR(MATCH(FALSE,IF(A122:A$234=0,A122:A$234),0),234)</f>
        <v>234</v>
      </c>
      <c r="C121" s="160"/>
      <c r="D121" s="186"/>
      <c r="E121" s="179"/>
      <c r="F121" s="186"/>
      <c r="G121" s="258"/>
      <c r="H121" s="182"/>
      <c r="I121" s="250">
        <f t="shared" si="3"/>
        <v>0</v>
      </c>
      <c r="J121" s="154">
        <f t="array" aca="1" ref="J121" ca="1">IFERROR(ROUNDUP(IF($A121=0,"",SUM(I121:INDIRECT(ADDRESS(ROW()+$B121-1,COLUMN(I121))))),0),0)</f>
        <v>0</v>
      </c>
      <c r="K121" s="176">
        <f t="shared" si="4"/>
        <v>0</v>
      </c>
      <c r="L121" s="154">
        <f t="array" aca="1" ref="L121" ca="1">IFERROR(ROUNDUP(IF($A121=0,"",SUM(K121:INDIRECT(ADDRESS(ROW()+$B121-1,COLUMN(K121))))),0),0)</f>
        <v>0</v>
      </c>
      <c r="M121" s="177"/>
      <c r="N121" s="186"/>
    </row>
    <row r="122" spans="1:14" x14ac:dyDescent="0.2">
      <c r="A122" s="2">
        <f t="array" aca="1" ref="A122" ca="1">IF(D122=INDIRECT(ADDRESS(10+MATCH("",A$11:A121,-1),1)),,D122)</f>
        <v>0</v>
      </c>
      <c r="B122" s="45">
        <f t="array" aca="1" ref="B122" ca="1">IFERROR(MATCH(FALSE,IF(A123:A$234=0,A123:A$234),0),234)</f>
        <v>234</v>
      </c>
      <c r="C122" s="160"/>
      <c r="D122" s="186"/>
      <c r="E122" s="179"/>
      <c r="F122" s="186"/>
      <c r="G122" s="258"/>
      <c r="H122" s="182"/>
      <c r="I122" s="250">
        <f t="shared" si="3"/>
        <v>0</v>
      </c>
      <c r="J122" s="154">
        <f t="array" aca="1" ref="J122" ca="1">IFERROR(ROUNDUP(IF($A122=0,"",SUM(I122:INDIRECT(ADDRESS(ROW()+$B122-1,COLUMN(I122))))),0),0)</f>
        <v>0</v>
      </c>
      <c r="K122" s="176">
        <f t="shared" si="4"/>
        <v>0</v>
      </c>
      <c r="L122" s="154">
        <f t="array" aca="1" ref="L122" ca="1">IFERROR(ROUNDUP(IF($A122=0,"",SUM(K122:INDIRECT(ADDRESS(ROW()+$B122-1,COLUMN(K122))))),0),0)</f>
        <v>0</v>
      </c>
      <c r="M122" s="177"/>
      <c r="N122" s="186"/>
    </row>
    <row r="123" spans="1:14" x14ac:dyDescent="0.2">
      <c r="A123" s="2">
        <f t="array" aca="1" ref="A123" ca="1">IF(D123=INDIRECT(ADDRESS(10+MATCH("",A$11:A122,-1),1)),,D123)</f>
        <v>0</v>
      </c>
      <c r="B123" s="45">
        <f t="array" aca="1" ref="B123" ca="1">IFERROR(MATCH(FALSE,IF(A124:A$234=0,A124:A$234),0),234)</f>
        <v>234</v>
      </c>
      <c r="C123" s="160"/>
      <c r="D123" s="186"/>
      <c r="E123" s="179"/>
      <c r="F123" s="186"/>
      <c r="G123" s="258"/>
      <c r="H123" s="182"/>
      <c r="I123" s="250">
        <f t="shared" si="3"/>
        <v>0</v>
      </c>
      <c r="J123" s="154">
        <f t="array" aca="1" ref="J123" ca="1">IFERROR(ROUNDUP(IF($A123=0,"",SUM(I123:INDIRECT(ADDRESS(ROW()+$B123-1,COLUMN(I123))))),0),0)</f>
        <v>0</v>
      </c>
      <c r="K123" s="176">
        <f t="shared" si="4"/>
        <v>0</v>
      </c>
      <c r="L123" s="154">
        <f t="array" aca="1" ref="L123" ca="1">IFERROR(ROUNDUP(IF($A123=0,"",SUM(K123:INDIRECT(ADDRESS(ROW()+$B123-1,COLUMN(K123))))),0),0)</f>
        <v>0</v>
      </c>
      <c r="M123" s="177"/>
      <c r="N123" s="186"/>
    </row>
    <row r="124" spans="1:14" x14ac:dyDescent="0.2">
      <c r="A124" s="2">
        <f t="array" aca="1" ref="A124" ca="1">IF(D124=INDIRECT(ADDRESS(10+MATCH("",A$11:A123,-1),1)),,D124)</f>
        <v>0</v>
      </c>
      <c r="B124" s="45">
        <f t="array" aca="1" ref="B124" ca="1">IFERROR(MATCH(FALSE,IF(A125:A$234=0,A125:A$234),0),234)</f>
        <v>234</v>
      </c>
      <c r="C124" s="160"/>
      <c r="D124" s="186"/>
      <c r="E124" s="179"/>
      <c r="F124" s="186"/>
      <c r="G124" s="258"/>
      <c r="H124" s="182"/>
      <c r="I124" s="250">
        <f t="shared" si="3"/>
        <v>0</v>
      </c>
      <c r="J124" s="154">
        <f t="array" aca="1" ref="J124" ca="1">IFERROR(ROUNDUP(IF($A124=0,"",SUM(I124:INDIRECT(ADDRESS(ROW()+$B124-1,COLUMN(I124))))),0),0)</f>
        <v>0</v>
      </c>
      <c r="K124" s="176">
        <f t="shared" si="4"/>
        <v>0</v>
      </c>
      <c r="L124" s="154">
        <f t="array" aca="1" ref="L124" ca="1">IFERROR(ROUNDUP(IF($A124=0,"",SUM(K124:INDIRECT(ADDRESS(ROW()+$B124-1,COLUMN(K124))))),0),0)</f>
        <v>0</v>
      </c>
      <c r="M124" s="177"/>
      <c r="N124" s="186"/>
    </row>
    <row r="125" spans="1:14" x14ac:dyDescent="0.2">
      <c r="A125" s="2">
        <f t="array" aca="1" ref="A125" ca="1">IF(D125=INDIRECT(ADDRESS(10+MATCH("",A$11:A124,-1),1)),,D125)</f>
        <v>0</v>
      </c>
      <c r="B125" s="45">
        <f t="array" aca="1" ref="B125" ca="1">IFERROR(MATCH(FALSE,IF(A126:A$234=0,A126:A$234),0),234)</f>
        <v>234</v>
      </c>
      <c r="C125" s="160"/>
      <c r="D125" s="186"/>
      <c r="E125" s="179"/>
      <c r="F125" s="186"/>
      <c r="G125" s="258"/>
      <c r="H125" s="182"/>
      <c r="I125" s="250">
        <f t="shared" si="3"/>
        <v>0</v>
      </c>
      <c r="J125" s="154">
        <f t="array" aca="1" ref="J125" ca="1">IFERROR(ROUNDUP(IF($A125=0,"",SUM(I125:INDIRECT(ADDRESS(ROW()+$B125-1,COLUMN(I125))))),0),0)</f>
        <v>0</v>
      </c>
      <c r="K125" s="176">
        <f t="shared" si="4"/>
        <v>0</v>
      </c>
      <c r="L125" s="154">
        <f t="array" aca="1" ref="L125" ca="1">IFERROR(ROUNDUP(IF($A125=0,"",SUM(K125:INDIRECT(ADDRESS(ROW()+$B125-1,COLUMN(K125))))),0),0)</f>
        <v>0</v>
      </c>
      <c r="M125" s="177"/>
      <c r="N125" s="186"/>
    </row>
    <row r="126" spans="1:14" x14ac:dyDescent="0.2">
      <c r="A126" s="2">
        <f t="array" aca="1" ref="A126" ca="1">IF(D126=INDIRECT(ADDRESS(10+MATCH("",A$11:A125,-1),1)),,D126)</f>
        <v>0</v>
      </c>
      <c r="B126" s="45">
        <f t="array" aca="1" ref="B126" ca="1">IFERROR(MATCH(FALSE,IF(A127:A$234=0,A127:A$234),0),234)</f>
        <v>234</v>
      </c>
      <c r="C126" s="160"/>
      <c r="D126" s="186"/>
      <c r="E126" s="179"/>
      <c r="F126" s="186"/>
      <c r="G126" s="258"/>
      <c r="H126" s="182"/>
      <c r="I126" s="250">
        <f t="shared" si="3"/>
        <v>0</v>
      </c>
      <c r="J126" s="154">
        <f t="array" aca="1" ref="J126" ca="1">IFERROR(ROUNDUP(IF($A126=0,"",SUM(I126:INDIRECT(ADDRESS(ROW()+$B126-1,COLUMN(I126))))),0),0)</f>
        <v>0</v>
      </c>
      <c r="K126" s="176">
        <f t="shared" si="4"/>
        <v>0</v>
      </c>
      <c r="L126" s="154">
        <f t="array" aca="1" ref="L126" ca="1">IFERROR(ROUNDUP(IF($A126=0,"",SUM(K126:INDIRECT(ADDRESS(ROW()+$B126-1,COLUMN(K126))))),0),0)</f>
        <v>0</v>
      </c>
      <c r="M126" s="177"/>
      <c r="N126" s="186"/>
    </row>
    <row r="127" spans="1:14" x14ac:dyDescent="0.2">
      <c r="A127" s="2">
        <f t="array" aca="1" ref="A127" ca="1">IF(D127=INDIRECT(ADDRESS(10+MATCH("",A$11:A126,-1),1)),,D127)</f>
        <v>0</v>
      </c>
      <c r="B127" s="45">
        <f t="array" aca="1" ref="B127" ca="1">IFERROR(MATCH(FALSE,IF(A128:A$234=0,A128:A$234),0),234)</f>
        <v>234</v>
      </c>
      <c r="C127" s="160"/>
      <c r="D127" s="186"/>
      <c r="E127" s="179"/>
      <c r="F127" s="186"/>
      <c r="G127" s="258"/>
      <c r="H127" s="182"/>
      <c r="I127" s="250">
        <f t="shared" si="3"/>
        <v>0</v>
      </c>
      <c r="J127" s="154">
        <f t="array" aca="1" ref="J127" ca="1">IFERROR(ROUNDUP(IF($A127=0,"",SUM(I127:INDIRECT(ADDRESS(ROW()+$B127-1,COLUMN(I127))))),0),0)</f>
        <v>0</v>
      </c>
      <c r="K127" s="176">
        <f t="shared" si="4"/>
        <v>0</v>
      </c>
      <c r="L127" s="154">
        <f t="array" aca="1" ref="L127" ca="1">IFERROR(ROUNDUP(IF($A127=0,"",SUM(K127:INDIRECT(ADDRESS(ROW()+$B127-1,COLUMN(K127))))),0),0)</f>
        <v>0</v>
      </c>
      <c r="M127" s="177"/>
      <c r="N127" s="186"/>
    </row>
    <row r="128" spans="1:14" x14ac:dyDescent="0.2">
      <c r="A128" s="2">
        <f t="array" aca="1" ref="A128" ca="1">IF(D128=INDIRECT(ADDRESS(10+MATCH("",A$11:A127,-1),1)),,D128)</f>
        <v>0</v>
      </c>
      <c r="B128" s="45">
        <f t="array" aca="1" ref="B128" ca="1">IFERROR(MATCH(FALSE,IF(A129:A$234=0,A129:A$234),0),234)</f>
        <v>234</v>
      </c>
      <c r="C128" s="160"/>
      <c r="D128" s="186"/>
      <c r="E128" s="179"/>
      <c r="F128" s="186"/>
      <c r="G128" s="258"/>
      <c r="H128" s="182"/>
      <c r="I128" s="250">
        <f t="shared" si="3"/>
        <v>0</v>
      </c>
      <c r="J128" s="154">
        <f t="array" aca="1" ref="J128" ca="1">IFERROR(ROUNDUP(IF($A128=0,"",SUM(I128:INDIRECT(ADDRESS(ROW()+$B128-1,COLUMN(I128))))),0),0)</f>
        <v>0</v>
      </c>
      <c r="K128" s="176">
        <f t="shared" si="4"/>
        <v>0</v>
      </c>
      <c r="L128" s="154">
        <f t="array" aca="1" ref="L128" ca="1">IFERROR(ROUNDUP(IF($A128=0,"",SUM(K128:INDIRECT(ADDRESS(ROW()+$B128-1,COLUMN(K128))))),0),0)</f>
        <v>0</v>
      </c>
      <c r="M128" s="177"/>
      <c r="N128" s="186"/>
    </row>
    <row r="129" spans="1:14" x14ac:dyDescent="0.2">
      <c r="A129" s="2">
        <f t="array" aca="1" ref="A129" ca="1">IF(D129=INDIRECT(ADDRESS(10+MATCH("",A$11:A128,-1),1)),,D129)</f>
        <v>0</v>
      </c>
      <c r="B129" s="45">
        <f t="array" aca="1" ref="B129" ca="1">IFERROR(MATCH(FALSE,IF(A130:A$234=0,A130:A$234),0),234)</f>
        <v>234</v>
      </c>
      <c r="C129" s="160"/>
      <c r="D129" s="186"/>
      <c r="E129" s="179"/>
      <c r="F129" s="186"/>
      <c r="G129" s="258"/>
      <c r="H129" s="182"/>
      <c r="I129" s="250">
        <f t="shared" si="3"/>
        <v>0</v>
      </c>
      <c r="J129" s="154">
        <f t="array" aca="1" ref="J129" ca="1">IFERROR(ROUNDUP(IF($A129=0,"",SUM(I129:INDIRECT(ADDRESS(ROW()+$B129-1,COLUMN(I129))))),0),0)</f>
        <v>0</v>
      </c>
      <c r="K129" s="176">
        <f t="shared" si="4"/>
        <v>0</v>
      </c>
      <c r="L129" s="154">
        <f t="array" aca="1" ref="L129" ca="1">IFERROR(ROUNDUP(IF($A129=0,"",SUM(K129:INDIRECT(ADDRESS(ROW()+$B129-1,COLUMN(K129))))),0),0)</f>
        <v>0</v>
      </c>
      <c r="M129" s="177"/>
      <c r="N129" s="186"/>
    </row>
    <row r="130" spans="1:14" x14ac:dyDescent="0.2">
      <c r="A130" s="2">
        <f t="array" aca="1" ref="A130" ca="1">IF(D130=INDIRECT(ADDRESS(10+MATCH("",A$11:A129,-1),1)),,D130)</f>
        <v>0</v>
      </c>
      <c r="B130" s="45">
        <f t="array" aca="1" ref="B130" ca="1">IFERROR(MATCH(FALSE,IF(A131:A$234=0,A131:A$234),0),234)</f>
        <v>234</v>
      </c>
      <c r="C130" s="160"/>
      <c r="D130" s="186"/>
      <c r="E130" s="179"/>
      <c r="F130" s="186"/>
      <c r="G130" s="258"/>
      <c r="H130" s="182"/>
      <c r="I130" s="250">
        <f t="shared" si="3"/>
        <v>0</v>
      </c>
      <c r="J130" s="154">
        <f t="array" aca="1" ref="J130" ca="1">IFERROR(ROUNDUP(IF($A130=0,"",SUM(I130:INDIRECT(ADDRESS(ROW()+$B130-1,COLUMN(I130))))),0),0)</f>
        <v>0</v>
      </c>
      <c r="K130" s="176">
        <f t="shared" si="4"/>
        <v>0</v>
      </c>
      <c r="L130" s="154">
        <f t="array" aca="1" ref="L130" ca="1">IFERROR(ROUNDUP(IF($A130=0,"",SUM(K130:INDIRECT(ADDRESS(ROW()+$B130-1,COLUMN(K130))))),0),0)</f>
        <v>0</v>
      </c>
      <c r="M130" s="177"/>
      <c r="N130" s="186"/>
    </row>
    <row r="131" spans="1:14" x14ac:dyDescent="0.2">
      <c r="A131" s="2">
        <f t="array" aca="1" ref="A131" ca="1">IF(D131=INDIRECT(ADDRESS(10+MATCH("",A$11:A130,-1),1)),,D131)</f>
        <v>0</v>
      </c>
      <c r="B131" s="45">
        <f t="array" aca="1" ref="B131" ca="1">IFERROR(MATCH(FALSE,IF(A132:A$234=0,A132:A$234),0),234)</f>
        <v>234</v>
      </c>
      <c r="C131" s="160"/>
      <c r="D131" s="186"/>
      <c r="E131" s="179"/>
      <c r="F131" s="186"/>
      <c r="G131" s="258"/>
      <c r="H131" s="182"/>
      <c r="I131" s="250">
        <f t="shared" si="3"/>
        <v>0</v>
      </c>
      <c r="J131" s="154">
        <f t="array" aca="1" ref="J131" ca="1">IFERROR(ROUNDUP(IF($A131=0,"",SUM(I131:INDIRECT(ADDRESS(ROW()+$B131-1,COLUMN(I131))))),0),0)</f>
        <v>0</v>
      </c>
      <c r="K131" s="176">
        <f t="shared" si="4"/>
        <v>0</v>
      </c>
      <c r="L131" s="154">
        <f t="array" aca="1" ref="L131" ca="1">IFERROR(ROUNDUP(IF($A131=0,"",SUM(K131:INDIRECT(ADDRESS(ROW()+$B131-1,COLUMN(K131))))),0),0)</f>
        <v>0</v>
      </c>
      <c r="M131" s="177"/>
      <c r="N131" s="186"/>
    </row>
    <row r="132" spans="1:14" x14ac:dyDescent="0.2">
      <c r="A132" s="2">
        <f t="array" aca="1" ref="A132" ca="1">IF(D132=INDIRECT(ADDRESS(10+MATCH("",A$11:A131,-1),1)),,D132)</f>
        <v>0</v>
      </c>
      <c r="B132" s="45">
        <f t="array" aca="1" ref="B132" ca="1">IFERROR(MATCH(FALSE,IF(A133:A$234=0,A133:A$234),0),234)</f>
        <v>234</v>
      </c>
      <c r="C132" s="160"/>
      <c r="D132" s="186"/>
      <c r="E132" s="179"/>
      <c r="F132" s="186"/>
      <c r="G132" s="258"/>
      <c r="H132" s="182"/>
      <c r="I132" s="250">
        <f t="shared" si="3"/>
        <v>0</v>
      </c>
      <c r="J132" s="154">
        <f t="array" aca="1" ref="J132" ca="1">IFERROR(ROUNDUP(IF($A132=0,"",SUM(I132:INDIRECT(ADDRESS(ROW()+$B132-1,COLUMN(I132))))),0),0)</f>
        <v>0</v>
      </c>
      <c r="K132" s="176">
        <f t="shared" si="4"/>
        <v>0</v>
      </c>
      <c r="L132" s="154">
        <f t="array" aca="1" ref="L132" ca="1">IFERROR(ROUNDUP(IF($A132=0,"",SUM(K132:INDIRECT(ADDRESS(ROW()+$B132-1,COLUMN(K132))))),0),0)</f>
        <v>0</v>
      </c>
      <c r="M132" s="177"/>
      <c r="N132" s="186"/>
    </row>
    <row r="133" spans="1:14" x14ac:dyDescent="0.2">
      <c r="A133" s="2">
        <f t="array" aca="1" ref="A133" ca="1">IF(D133=INDIRECT(ADDRESS(10+MATCH("",A$11:A132,-1),1)),,D133)</f>
        <v>0</v>
      </c>
      <c r="B133" s="45">
        <f t="array" aca="1" ref="B133" ca="1">IFERROR(MATCH(FALSE,IF(A134:A$234=0,A134:A$234),0),234)</f>
        <v>234</v>
      </c>
      <c r="C133" s="160"/>
      <c r="D133" s="186"/>
      <c r="E133" s="179"/>
      <c r="F133" s="186"/>
      <c r="G133" s="258"/>
      <c r="H133" s="182"/>
      <c r="I133" s="250">
        <f t="shared" si="3"/>
        <v>0</v>
      </c>
      <c r="J133" s="154">
        <f t="array" aca="1" ref="J133" ca="1">IFERROR(ROUNDUP(IF($A133=0,"",SUM(I133:INDIRECT(ADDRESS(ROW()+$B133-1,COLUMN(I133))))),0),0)</f>
        <v>0</v>
      </c>
      <c r="K133" s="176">
        <f t="shared" si="4"/>
        <v>0</v>
      </c>
      <c r="L133" s="154">
        <f t="array" aca="1" ref="L133" ca="1">IFERROR(ROUNDUP(IF($A133=0,"",SUM(K133:INDIRECT(ADDRESS(ROW()+$B133-1,COLUMN(K133))))),0),0)</f>
        <v>0</v>
      </c>
      <c r="M133" s="177"/>
      <c r="N133" s="186"/>
    </row>
    <row r="134" spans="1:14" x14ac:dyDescent="0.2">
      <c r="A134" s="2">
        <f t="array" aca="1" ref="A134" ca="1">IF(D134=INDIRECT(ADDRESS(10+MATCH("",A$11:A133,-1),1)),,D134)</f>
        <v>0</v>
      </c>
      <c r="B134" s="45">
        <f t="array" aca="1" ref="B134" ca="1">IFERROR(MATCH(FALSE,IF(A135:A$234=0,A135:A$234),0),234)</f>
        <v>234</v>
      </c>
      <c r="C134" s="160"/>
      <c r="D134" s="186"/>
      <c r="E134" s="179"/>
      <c r="F134" s="186"/>
      <c r="G134" s="258"/>
      <c r="H134" s="182"/>
      <c r="I134" s="250">
        <f t="shared" si="3"/>
        <v>0</v>
      </c>
      <c r="J134" s="154">
        <f t="array" aca="1" ref="J134" ca="1">IFERROR(ROUNDUP(IF($A134=0,"",SUM(I134:INDIRECT(ADDRESS(ROW()+$B134-1,COLUMN(I134))))),0),0)</f>
        <v>0</v>
      </c>
      <c r="K134" s="176">
        <f t="shared" si="4"/>
        <v>0</v>
      </c>
      <c r="L134" s="154">
        <f t="array" aca="1" ref="L134" ca="1">IFERROR(ROUNDUP(IF($A134=0,"",SUM(K134:INDIRECT(ADDRESS(ROW()+$B134-1,COLUMN(K134))))),0),0)</f>
        <v>0</v>
      </c>
      <c r="M134" s="177"/>
      <c r="N134" s="186"/>
    </row>
    <row r="135" spans="1:14" x14ac:dyDescent="0.2">
      <c r="A135" s="2">
        <f t="array" aca="1" ref="A135" ca="1">IF(D135=INDIRECT(ADDRESS(10+MATCH("",A$11:A134,-1),1)),,D135)</f>
        <v>0</v>
      </c>
      <c r="B135" s="45">
        <f t="array" aca="1" ref="B135" ca="1">IFERROR(MATCH(FALSE,IF(A136:A$234=0,A136:A$234),0),234)</f>
        <v>234</v>
      </c>
      <c r="C135" s="160"/>
      <c r="D135" s="186"/>
      <c r="E135" s="179"/>
      <c r="F135" s="186"/>
      <c r="G135" s="258"/>
      <c r="H135" s="182"/>
      <c r="I135" s="250">
        <f t="shared" si="3"/>
        <v>0</v>
      </c>
      <c r="J135" s="154">
        <f t="array" aca="1" ref="J135" ca="1">IFERROR(ROUNDUP(IF($A135=0,"",SUM(I135:INDIRECT(ADDRESS(ROW()+$B135-1,COLUMN(I135))))),0),0)</f>
        <v>0</v>
      </c>
      <c r="K135" s="176">
        <f t="shared" si="4"/>
        <v>0</v>
      </c>
      <c r="L135" s="154">
        <f t="array" aca="1" ref="L135" ca="1">IFERROR(ROUNDUP(IF($A135=0,"",SUM(K135:INDIRECT(ADDRESS(ROW()+$B135-1,COLUMN(K135))))),0),0)</f>
        <v>0</v>
      </c>
      <c r="M135" s="177"/>
      <c r="N135" s="186"/>
    </row>
    <row r="136" spans="1:14" x14ac:dyDescent="0.2">
      <c r="A136" s="2">
        <f t="array" aca="1" ref="A136" ca="1">IF(D136=INDIRECT(ADDRESS(10+MATCH("",A$11:A135,-1),1)),,D136)</f>
        <v>0</v>
      </c>
      <c r="B136" s="45">
        <f t="array" aca="1" ref="B136" ca="1">IFERROR(MATCH(FALSE,IF(A137:A$234=0,A137:A$234),0),234)</f>
        <v>234</v>
      </c>
      <c r="C136" s="160"/>
      <c r="D136" s="186"/>
      <c r="E136" s="179"/>
      <c r="F136" s="186"/>
      <c r="G136" s="258"/>
      <c r="H136" s="182"/>
      <c r="I136" s="250">
        <f t="shared" si="3"/>
        <v>0</v>
      </c>
      <c r="J136" s="154">
        <f t="array" aca="1" ref="J136" ca="1">IFERROR(ROUNDUP(IF($A136=0,"",SUM(I136:INDIRECT(ADDRESS(ROW()+$B136-1,COLUMN(I136))))),0),0)</f>
        <v>0</v>
      </c>
      <c r="K136" s="176">
        <f t="shared" si="4"/>
        <v>0</v>
      </c>
      <c r="L136" s="154">
        <f t="array" aca="1" ref="L136" ca="1">IFERROR(ROUNDUP(IF($A136=0,"",SUM(K136:INDIRECT(ADDRESS(ROW()+$B136-1,COLUMN(K136))))),0),0)</f>
        <v>0</v>
      </c>
      <c r="M136" s="177"/>
      <c r="N136" s="186"/>
    </row>
    <row r="137" spans="1:14" x14ac:dyDescent="0.2">
      <c r="A137" s="2">
        <f t="array" aca="1" ref="A137" ca="1">IF(D137=INDIRECT(ADDRESS(10+MATCH("",A$11:A136,-1),1)),,D137)</f>
        <v>0</v>
      </c>
      <c r="B137" s="45">
        <f t="array" aca="1" ref="B137" ca="1">IFERROR(MATCH(FALSE,IF(A138:A$234=0,A138:A$234),0),234)</f>
        <v>234</v>
      </c>
      <c r="C137" s="160"/>
      <c r="D137" s="186"/>
      <c r="E137" s="179"/>
      <c r="F137" s="186"/>
      <c r="G137" s="258"/>
      <c r="H137" s="182"/>
      <c r="I137" s="250">
        <f t="shared" si="3"/>
        <v>0</v>
      </c>
      <c r="J137" s="154">
        <f t="array" aca="1" ref="J137" ca="1">IFERROR(ROUNDUP(IF($A137=0,"",SUM(I137:INDIRECT(ADDRESS(ROW()+$B137-1,COLUMN(I137))))),0),0)</f>
        <v>0</v>
      </c>
      <c r="K137" s="176">
        <f t="shared" si="4"/>
        <v>0</v>
      </c>
      <c r="L137" s="154">
        <f t="array" aca="1" ref="L137" ca="1">IFERROR(ROUNDUP(IF($A137=0,"",SUM(K137:INDIRECT(ADDRESS(ROW()+$B137-1,COLUMN(K137))))),0),0)</f>
        <v>0</v>
      </c>
      <c r="M137" s="177"/>
      <c r="N137" s="186"/>
    </row>
    <row r="138" spans="1:14" x14ac:dyDescent="0.2">
      <c r="A138" s="2">
        <f t="array" aca="1" ref="A138" ca="1">IF(D138=INDIRECT(ADDRESS(10+MATCH("",A$11:A137,-1),1)),,D138)</f>
        <v>0</v>
      </c>
      <c r="B138" s="45">
        <f t="array" aca="1" ref="B138" ca="1">IFERROR(MATCH(FALSE,IF(A139:A$234=0,A139:A$234),0),234)</f>
        <v>234</v>
      </c>
      <c r="C138" s="160"/>
      <c r="D138" s="186"/>
      <c r="E138" s="179"/>
      <c r="F138" s="186"/>
      <c r="G138" s="258"/>
      <c r="H138" s="182"/>
      <c r="I138" s="250">
        <f t="shared" si="3"/>
        <v>0</v>
      </c>
      <c r="J138" s="154">
        <f t="array" aca="1" ref="J138" ca="1">IFERROR(ROUNDUP(IF($A138=0,"",SUM(I138:INDIRECT(ADDRESS(ROW()+$B138-1,COLUMN(I138))))),0),0)</f>
        <v>0</v>
      </c>
      <c r="K138" s="176">
        <f t="shared" si="4"/>
        <v>0</v>
      </c>
      <c r="L138" s="154">
        <f t="array" aca="1" ref="L138" ca="1">IFERROR(ROUNDUP(IF($A138=0,"",SUM(K138:INDIRECT(ADDRESS(ROW()+$B138-1,COLUMN(K138))))),0),0)</f>
        <v>0</v>
      </c>
      <c r="M138" s="177"/>
      <c r="N138" s="186"/>
    </row>
    <row r="139" spans="1:14" x14ac:dyDescent="0.2">
      <c r="A139" s="2">
        <f t="array" aca="1" ref="A139" ca="1">IF(D139=INDIRECT(ADDRESS(10+MATCH("",A$11:A138,-1),1)),,D139)</f>
        <v>0</v>
      </c>
      <c r="B139" s="45">
        <f t="array" aca="1" ref="B139" ca="1">IFERROR(MATCH(FALSE,IF(A140:A$234=0,A140:A$234),0),234)</f>
        <v>234</v>
      </c>
      <c r="C139" s="160"/>
      <c r="D139" s="186"/>
      <c r="E139" s="179"/>
      <c r="F139" s="186"/>
      <c r="G139" s="258"/>
      <c r="H139" s="182"/>
      <c r="I139" s="250">
        <f t="shared" si="3"/>
        <v>0</v>
      </c>
      <c r="J139" s="154">
        <f t="array" aca="1" ref="J139" ca="1">IFERROR(ROUNDUP(IF($A139=0,"",SUM(I139:INDIRECT(ADDRESS(ROW()+$B139-1,COLUMN(I139))))),0),0)</f>
        <v>0</v>
      </c>
      <c r="K139" s="176">
        <f t="shared" si="4"/>
        <v>0</v>
      </c>
      <c r="L139" s="154">
        <f t="array" aca="1" ref="L139" ca="1">IFERROR(ROUNDUP(IF($A139=0,"",SUM(K139:INDIRECT(ADDRESS(ROW()+$B139-1,COLUMN(K139))))),0),0)</f>
        <v>0</v>
      </c>
      <c r="M139" s="177"/>
      <c r="N139" s="186"/>
    </row>
    <row r="140" spans="1:14" x14ac:dyDescent="0.2">
      <c r="A140" s="2">
        <f t="array" aca="1" ref="A140" ca="1">IF(D140=INDIRECT(ADDRESS(10+MATCH("",A$11:A139,-1),1)),,D140)</f>
        <v>0</v>
      </c>
      <c r="B140" s="45">
        <f t="array" aca="1" ref="B140" ca="1">IFERROR(MATCH(FALSE,IF(A141:A$234=0,A141:A$234),0),234)</f>
        <v>234</v>
      </c>
      <c r="C140" s="160"/>
      <c r="D140" s="186"/>
      <c r="E140" s="179"/>
      <c r="F140" s="186"/>
      <c r="G140" s="258"/>
      <c r="H140" s="182"/>
      <c r="I140" s="250">
        <f t="shared" si="3"/>
        <v>0</v>
      </c>
      <c r="J140" s="154">
        <f t="array" aca="1" ref="J140" ca="1">IFERROR(ROUNDUP(IF($A140=0,"",SUM(I140:INDIRECT(ADDRESS(ROW()+$B140-1,COLUMN(I140))))),0),0)</f>
        <v>0</v>
      </c>
      <c r="K140" s="176">
        <f t="shared" si="4"/>
        <v>0</v>
      </c>
      <c r="L140" s="154">
        <f t="array" aca="1" ref="L140" ca="1">IFERROR(ROUNDUP(IF($A140=0,"",SUM(K140:INDIRECT(ADDRESS(ROW()+$B140-1,COLUMN(K140))))),0),0)</f>
        <v>0</v>
      </c>
      <c r="M140" s="177"/>
      <c r="N140" s="186"/>
    </row>
    <row r="141" spans="1:14" x14ac:dyDescent="0.2">
      <c r="A141" s="2">
        <f t="array" aca="1" ref="A141" ca="1">IF(D141=INDIRECT(ADDRESS(10+MATCH("",A$11:A140,-1),1)),,D141)</f>
        <v>0</v>
      </c>
      <c r="B141" s="45">
        <f t="array" aca="1" ref="B141" ca="1">IFERROR(MATCH(FALSE,IF(A142:A$234=0,A142:A$234),0),234)</f>
        <v>234</v>
      </c>
      <c r="C141" s="160"/>
      <c r="D141" s="186"/>
      <c r="E141" s="179"/>
      <c r="F141" s="186"/>
      <c r="G141" s="258"/>
      <c r="H141" s="182"/>
      <c r="I141" s="250">
        <f t="shared" ref="I141:I204" si="5">G141*H141</f>
        <v>0</v>
      </c>
      <c r="J141" s="154">
        <f t="array" aca="1" ref="J141" ca="1">IFERROR(ROUNDUP(IF($A141=0,"",SUM(I141:INDIRECT(ADDRESS(ROW()+$B141-1,COLUMN(I141))))),0),0)</f>
        <v>0</v>
      </c>
      <c r="K141" s="176">
        <f t="shared" ref="K141:K197" si="6">I141</f>
        <v>0</v>
      </c>
      <c r="L141" s="154">
        <f t="array" aca="1" ref="L141" ca="1">IFERROR(ROUNDUP(IF($A141=0,"",SUM(K141:INDIRECT(ADDRESS(ROW()+$B141-1,COLUMN(K141))))),0),0)</f>
        <v>0</v>
      </c>
      <c r="M141" s="177"/>
      <c r="N141" s="186"/>
    </row>
    <row r="142" spans="1:14" x14ac:dyDescent="0.2">
      <c r="A142" s="2">
        <f t="array" aca="1" ref="A142" ca="1">IF(D142=INDIRECT(ADDRESS(10+MATCH("",A$11:A141,-1),1)),,D142)</f>
        <v>0</v>
      </c>
      <c r="B142" s="45">
        <f t="array" aca="1" ref="B142" ca="1">IFERROR(MATCH(FALSE,IF(A143:A$234=0,A143:A$234),0),234)</f>
        <v>234</v>
      </c>
      <c r="C142" s="160"/>
      <c r="D142" s="186"/>
      <c r="E142" s="179"/>
      <c r="F142" s="186"/>
      <c r="G142" s="258"/>
      <c r="H142" s="182"/>
      <c r="I142" s="250">
        <f t="shared" si="5"/>
        <v>0</v>
      </c>
      <c r="J142" s="154">
        <f t="array" aca="1" ref="J142" ca="1">IFERROR(ROUNDUP(IF($A142=0,"",SUM(I142:INDIRECT(ADDRESS(ROW()+$B142-1,COLUMN(I142))))),0),0)</f>
        <v>0</v>
      </c>
      <c r="K142" s="176">
        <f t="shared" si="6"/>
        <v>0</v>
      </c>
      <c r="L142" s="154">
        <f t="array" aca="1" ref="L142" ca="1">IFERROR(ROUNDUP(IF($A142=0,"",SUM(K142:INDIRECT(ADDRESS(ROW()+$B142-1,COLUMN(K142))))),0),0)</f>
        <v>0</v>
      </c>
      <c r="M142" s="177"/>
      <c r="N142" s="186"/>
    </row>
    <row r="143" spans="1:14" x14ac:dyDescent="0.2">
      <c r="A143" s="2">
        <f t="array" aca="1" ref="A143" ca="1">IF(D143=INDIRECT(ADDRESS(10+MATCH("",A$11:A142,-1),1)),,D143)</f>
        <v>0</v>
      </c>
      <c r="B143" s="45">
        <f t="array" aca="1" ref="B143" ca="1">IFERROR(MATCH(FALSE,IF(A144:A$234=0,A144:A$234),0),234)</f>
        <v>234</v>
      </c>
      <c r="C143" s="160"/>
      <c r="D143" s="186"/>
      <c r="E143" s="179"/>
      <c r="F143" s="186"/>
      <c r="G143" s="258"/>
      <c r="H143" s="182"/>
      <c r="I143" s="250">
        <f t="shared" si="5"/>
        <v>0</v>
      </c>
      <c r="J143" s="154">
        <f t="array" aca="1" ref="J143" ca="1">IFERROR(ROUNDUP(IF($A143=0,"",SUM(I143:INDIRECT(ADDRESS(ROW()+$B143-1,COLUMN(I143))))),0),0)</f>
        <v>0</v>
      </c>
      <c r="K143" s="176">
        <f t="shared" si="6"/>
        <v>0</v>
      </c>
      <c r="L143" s="154">
        <f t="array" aca="1" ref="L143" ca="1">IFERROR(ROUNDUP(IF($A143=0,"",SUM(K143:INDIRECT(ADDRESS(ROW()+$B143-1,COLUMN(K143))))),0),0)</f>
        <v>0</v>
      </c>
      <c r="M143" s="177"/>
      <c r="N143" s="186"/>
    </row>
    <row r="144" spans="1:14" x14ac:dyDescent="0.2">
      <c r="A144" s="2">
        <f t="array" aca="1" ref="A144" ca="1">IF(D144=INDIRECT(ADDRESS(10+MATCH("",A$11:A143,-1),1)),,D144)</f>
        <v>0</v>
      </c>
      <c r="B144" s="45">
        <f t="array" aca="1" ref="B144" ca="1">IFERROR(MATCH(FALSE,IF(A145:A$234=0,A145:A$234),0),234)</f>
        <v>234</v>
      </c>
      <c r="C144" s="160"/>
      <c r="D144" s="186"/>
      <c r="E144" s="179"/>
      <c r="F144" s="186"/>
      <c r="G144" s="258"/>
      <c r="H144" s="182"/>
      <c r="I144" s="250">
        <f t="shared" si="5"/>
        <v>0</v>
      </c>
      <c r="J144" s="154">
        <f t="array" aca="1" ref="J144" ca="1">IFERROR(ROUNDUP(IF($A144=0,"",SUM(I144:INDIRECT(ADDRESS(ROW()+$B144-1,COLUMN(I144))))),0),0)</f>
        <v>0</v>
      </c>
      <c r="K144" s="176">
        <f t="shared" si="6"/>
        <v>0</v>
      </c>
      <c r="L144" s="154">
        <f t="array" aca="1" ref="L144" ca="1">IFERROR(ROUNDUP(IF($A144=0,"",SUM(K144:INDIRECT(ADDRESS(ROW()+$B144-1,COLUMN(K144))))),0),0)</f>
        <v>0</v>
      </c>
      <c r="M144" s="177"/>
      <c r="N144" s="186"/>
    </row>
    <row r="145" spans="1:14" x14ac:dyDescent="0.2">
      <c r="A145" s="2">
        <f t="array" aca="1" ref="A145" ca="1">IF(D145=INDIRECT(ADDRESS(10+MATCH("",A$11:A144,-1),1)),,D145)</f>
        <v>0</v>
      </c>
      <c r="B145" s="45">
        <f t="array" aca="1" ref="B145" ca="1">IFERROR(MATCH(FALSE,IF(A146:A$234=0,A146:A$234),0),234)</f>
        <v>234</v>
      </c>
      <c r="C145" s="160"/>
      <c r="D145" s="186"/>
      <c r="E145" s="179"/>
      <c r="F145" s="186"/>
      <c r="G145" s="258"/>
      <c r="H145" s="182"/>
      <c r="I145" s="250">
        <f t="shared" si="5"/>
        <v>0</v>
      </c>
      <c r="J145" s="154">
        <f t="array" aca="1" ref="J145" ca="1">IFERROR(ROUNDUP(IF($A145=0,"",SUM(I145:INDIRECT(ADDRESS(ROW()+$B145-1,COLUMN(I145))))),0),0)</f>
        <v>0</v>
      </c>
      <c r="K145" s="176">
        <f t="shared" si="6"/>
        <v>0</v>
      </c>
      <c r="L145" s="154">
        <f t="array" aca="1" ref="L145" ca="1">IFERROR(ROUNDUP(IF($A145=0,"",SUM(K145:INDIRECT(ADDRESS(ROW()+$B145-1,COLUMN(K145))))),0),0)</f>
        <v>0</v>
      </c>
      <c r="M145" s="177"/>
      <c r="N145" s="186"/>
    </row>
    <row r="146" spans="1:14" x14ac:dyDescent="0.2">
      <c r="A146" s="2">
        <f t="array" aca="1" ref="A146" ca="1">IF(D146=INDIRECT(ADDRESS(10+MATCH("",A$11:A145,-1),1)),,D146)</f>
        <v>0</v>
      </c>
      <c r="B146" s="45">
        <f t="array" aca="1" ref="B146" ca="1">IFERROR(MATCH(FALSE,IF(A147:A$234=0,A147:A$234),0),234)</f>
        <v>234</v>
      </c>
      <c r="C146" s="160"/>
      <c r="D146" s="186"/>
      <c r="E146" s="179"/>
      <c r="F146" s="186"/>
      <c r="G146" s="258"/>
      <c r="H146" s="182"/>
      <c r="I146" s="250">
        <f t="shared" si="5"/>
        <v>0</v>
      </c>
      <c r="J146" s="154">
        <f t="array" aca="1" ref="J146" ca="1">IFERROR(ROUNDUP(IF($A146=0,"",SUM(I146:INDIRECT(ADDRESS(ROW()+$B146-1,COLUMN(I146))))),0),0)</f>
        <v>0</v>
      </c>
      <c r="K146" s="176">
        <f t="shared" si="6"/>
        <v>0</v>
      </c>
      <c r="L146" s="154">
        <f t="array" aca="1" ref="L146" ca="1">IFERROR(ROUNDUP(IF($A146=0,"",SUM(K146:INDIRECT(ADDRESS(ROW()+$B146-1,COLUMN(K146))))),0),0)</f>
        <v>0</v>
      </c>
      <c r="M146" s="177"/>
      <c r="N146" s="186"/>
    </row>
    <row r="147" spans="1:14" x14ac:dyDescent="0.2">
      <c r="A147" s="2">
        <f t="array" aca="1" ref="A147" ca="1">IF(D147=INDIRECT(ADDRESS(10+MATCH("",A$11:A146,-1),1)),,D147)</f>
        <v>0</v>
      </c>
      <c r="B147" s="45">
        <f t="array" aca="1" ref="B147" ca="1">IFERROR(MATCH(FALSE,IF(A148:A$234=0,A148:A$234),0),234)</f>
        <v>234</v>
      </c>
      <c r="C147" s="160"/>
      <c r="D147" s="186"/>
      <c r="E147" s="179"/>
      <c r="F147" s="186"/>
      <c r="G147" s="258"/>
      <c r="H147" s="182"/>
      <c r="I147" s="250">
        <f t="shared" si="5"/>
        <v>0</v>
      </c>
      <c r="J147" s="154">
        <f t="array" aca="1" ref="J147" ca="1">IFERROR(ROUNDUP(IF($A147=0,"",SUM(I147:INDIRECT(ADDRESS(ROW()+$B147-1,COLUMN(I147))))),0),0)</f>
        <v>0</v>
      </c>
      <c r="K147" s="176">
        <f t="shared" si="6"/>
        <v>0</v>
      </c>
      <c r="L147" s="154">
        <f t="array" aca="1" ref="L147" ca="1">IFERROR(ROUNDUP(IF($A147=0,"",SUM(K147:INDIRECT(ADDRESS(ROW()+$B147-1,COLUMN(K147))))),0),0)</f>
        <v>0</v>
      </c>
      <c r="M147" s="177"/>
      <c r="N147" s="186"/>
    </row>
    <row r="148" spans="1:14" x14ac:dyDescent="0.2">
      <c r="A148" s="2">
        <f t="array" aca="1" ref="A148" ca="1">IF(D148=INDIRECT(ADDRESS(10+MATCH("",A$11:A147,-1),1)),,D148)</f>
        <v>0</v>
      </c>
      <c r="B148" s="45">
        <f t="array" aca="1" ref="B148" ca="1">IFERROR(MATCH(FALSE,IF(A149:A$234=0,A149:A$234),0),234)</f>
        <v>234</v>
      </c>
      <c r="C148" s="160"/>
      <c r="D148" s="186"/>
      <c r="E148" s="179"/>
      <c r="F148" s="186"/>
      <c r="G148" s="258"/>
      <c r="H148" s="182"/>
      <c r="I148" s="250">
        <f t="shared" si="5"/>
        <v>0</v>
      </c>
      <c r="J148" s="154">
        <f t="array" aca="1" ref="J148" ca="1">IFERROR(ROUNDUP(IF($A148=0,"",SUM(I148:INDIRECT(ADDRESS(ROW()+$B148-1,COLUMN(I148))))),0),0)</f>
        <v>0</v>
      </c>
      <c r="K148" s="176">
        <f t="shared" si="6"/>
        <v>0</v>
      </c>
      <c r="L148" s="154">
        <f t="array" aca="1" ref="L148" ca="1">IFERROR(ROUNDUP(IF($A148=0,"",SUM(K148:INDIRECT(ADDRESS(ROW()+$B148-1,COLUMN(K148))))),0),0)</f>
        <v>0</v>
      </c>
      <c r="M148" s="177"/>
      <c r="N148" s="186"/>
    </row>
    <row r="149" spans="1:14" x14ac:dyDescent="0.2">
      <c r="A149" s="2">
        <f t="array" aca="1" ref="A149" ca="1">IF(D149=INDIRECT(ADDRESS(10+MATCH("",A$11:A148,-1),1)),,D149)</f>
        <v>0</v>
      </c>
      <c r="B149" s="45">
        <f t="array" aca="1" ref="B149" ca="1">IFERROR(MATCH(FALSE,IF(A150:A$234=0,A150:A$234),0),234)</f>
        <v>234</v>
      </c>
      <c r="C149" s="160"/>
      <c r="D149" s="186"/>
      <c r="E149" s="179"/>
      <c r="F149" s="186"/>
      <c r="G149" s="258"/>
      <c r="H149" s="182"/>
      <c r="I149" s="250">
        <f t="shared" si="5"/>
        <v>0</v>
      </c>
      <c r="J149" s="154">
        <f t="array" aca="1" ref="J149" ca="1">IFERROR(ROUNDUP(IF($A149=0,"",SUM(I149:INDIRECT(ADDRESS(ROW()+$B149-1,COLUMN(I149))))),0),0)</f>
        <v>0</v>
      </c>
      <c r="K149" s="176">
        <f t="shared" si="6"/>
        <v>0</v>
      </c>
      <c r="L149" s="154">
        <f t="array" aca="1" ref="L149" ca="1">IFERROR(ROUNDUP(IF($A149=0,"",SUM(K149:INDIRECT(ADDRESS(ROW()+$B149-1,COLUMN(K149))))),0),0)</f>
        <v>0</v>
      </c>
      <c r="M149" s="177"/>
      <c r="N149" s="186"/>
    </row>
    <row r="150" spans="1:14" x14ac:dyDescent="0.2">
      <c r="A150" s="2">
        <f t="array" aca="1" ref="A150" ca="1">IF(D150=INDIRECT(ADDRESS(10+MATCH("",A$11:A149,-1),1)),,D150)</f>
        <v>0</v>
      </c>
      <c r="B150" s="45">
        <f t="array" aca="1" ref="B150" ca="1">IFERROR(MATCH(FALSE,IF(A151:A$234=0,A151:A$234),0),234)</f>
        <v>234</v>
      </c>
      <c r="C150" s="160"/>
      <c r="D150" s="186"/>
      <c r="E150" s="179"/>
      <c r="F150" s="186"/>
      <c r="G150" s="258"/>
      <c r="H150" s="182"/>
      <c r="I150" s="250">
        <f t="shared" si="5"/>
        <v>0</v>
      </c>
      <c r="J150" s="154">
        <f t="array" aca="1" ref="J150" ca="1">IFERROR(ROUNDUP(IF($A150=0,"",SUM(I150:INDIRECT(ADDRESS(ROW()+$B150-1,COLUMN(I150))))),0),0)</f>
        <v>0</v>
      </c>
      <c r="K150" s="176">
        <f t="shared" si="6"/>
        <v>0</v>
      </c>
      <c r="L150" s="154">
        <f t="array" aca="1" ref="L150" ca="1">IFERROR(ROUNDUP(IF($A150=0,"",SUM(K150:INDIRECT(ADDRESS(ROW()+$B150-1,COLUMN(K150))))),0),0)</f>
        <v>0</v>
      </c>
      <c r="M150" s="177"/>
      <c r="N150" s="186"/>
    </row>
    <row r="151" spans="1:14" x14ac:dyDescent="0.2">
      <c r="A151" s="2">
        <f t="array" aca="1" ref="A151" ca="1">IF(D151=INDIRECT(ADDRESS(10+MATCH("",A$11:A150,-1),1)),,D151)</f>
        <v>0</v>
      </c>
      <c r="B151" s="45">
        <f t="array" aca="1" ref="B151" ca="1">IFERROR(MATCH(FALSE,IF(A152:A$234=0,A152:A$234),0),234)</f>
        <v>234</v>
      </c>
      <c r="C151" s="160"/>
      <c r="D151" s="186"/>
      <c r="E151" s="179"/>
      <c r="F151" s="186"/>
      <c r="G151" s="258"/>
      <c r="H151" s="182"/>
      <c r="I151" s="250">
        <f t="shared" si="5"/>
        <v>0</v>
      </c>
      <c r="J151" s="154">
        <f t="array" aca="1" ref="J151" ca="1">IFERROR(ROUNDUP(IF($A151=0,"",SUM(I151:INDIRECT(ADDRESS(ROW()+$B151-1,COLUMN(I151))))),0),0)</f>
        <v>0</v>
      </c>
      <c r="K151" s="176">
        <f t="shared" si="6"/>
        <v>0</v>
      </c>
      <c r="L151" s="154">
        <f t="array" aca="1" ref="L151" ca="1">IFERROR(ROUNDUP(IF($A151=0,"",SUM(K151:INDIRECT(ADDRESS(ROW()+$B151-1,COLUMN(K151))))),0),0)</f>
        <v>0</v>
      </c>
      <c r="M151" s="177"/>
      <c r="N151" s="186"/>
    </row>
    <row r="152" spans="1:14" x14ac:dyDescent="0.2">
      <c r="A152" s="2">
        <f t="array" aca="1" ref="A152" ca="1">IF(D152=INDIRECT(ADDRESS(10+MATCH("",A$11:A151,-1),1)),,D152)</f>
        <v>0</v>
      </c>
      <c r="B152" s="45">
        <f t="array" aca="1" ref="B152" ca="1">IFERROR(MATCH(FALSE,IF(A153:A$234=0,A153:A$234),0),234)</f>
        <v>234</v>
      </c>
      <c r="C152" s="160"/>
      <c r="D152" s="186"/>
      <c r="E152" s="179"/>
      <c r="F152" s="186"/>
      <c r="G152" s="258"/>
      <c r="H152" s="182"/>
      <c r="I152" s="250">
        <f t="shared" si="5"/>
        <v>0</v>
      </c>
      <c r="J152" s="154">
        <f t="array" aca="1" ref="J152" ca="1">IFERROR(ROUNDUP(IF($A152=0,"",SUM(I152:INDIRECT(ADDRESS(ROW()+$B152-1,COLUMN(I152))))),0),0)</f>
        <v>0</v>
      </c>
      <c r="K152" s="176">
        <f t="shared" si="6"/>
        <v>0</v>
      </c>
      <c r="L152" s="154">
        <f t="array" aca="1" ref="L152" ca="1">IFERROR(ROUNDUP(IF($A152=0,"",SUM(K152:INDIRECT(ADDRESS(ROW()+$B152-1,COLUMN(K152))))),0),0)</f>
        <v>0</v>
      </c>
      <c r="M152" s="177"/>
      <c r="N152" s="186"/>
    </row>
    <row r="153" spans="1:14" x14ac:dyDescent="0.2">
      <c r="A153" s="2">
        <f t="array" aca="1" ref="A153" ca="1">IF(D153=INDIRECT(ADDRESS(10+MATCH("",A$11:A152,-1),1)),,D153)</f>
        <v>0</v>
      </c>
      <c r="B153" s="45">
        <f t="array" aca="1" ref="B153" ca="1">IFERROR(MATCH(FALSE,IF(A154:A$234=0,A154:A$234),0),234)</f>
        <v>234</v>
      </c>
      <c r="C153" s="160"/>
      <c r="D153" s="186"/>
      <c r="E153" s="179"/>
      <c r="F153" s="186"/>
      <c r="G153" s="258"/>
      <c r="H153" s="182"/>
      <c r="I153" s="250">
        <f t="shared" si="5"/>
        <v>0</v>
      </c>
      <c r="J153" s="154">
        <f t="array" aca="1" ref="J153" ca="1">IFERROR(ROUNDUP(IF($A153=0,"",SUM(I153:INDIRECT(ADDRESS(ROW()+$B153-1,COLUMN(I153))))),0),0)</f>
        <v>0</v>
      </c>
      <c r="K153" s="176">
        <f t="shared" si="6"/>
        <v>0</v>
      </c>
      <c r="L153" s="154">
        <f t="array" aca="1" ref="L153" ca="1">IFERROR(ROUNDUP(IF($A153=0,"",SUM(K153:INDIRECT(ADDRESS(ROW()+$B153-1,COLUMN(K153))))),0),0)</f>
        <v>0</v>
      </c>
      <c r="M153" s="177"/>
      <c r="N153" s="186"/>
    </row>
    <row r="154" spans="1:14" x14ac:dyDescent="0.2">
      <c r="A154" s="2">
        <f t="array" aca="1" ref="A154" ca="1">IF(D154=INDIRECT(ADDRESS(10+MATCH("",A$11:A153,-1),1)),,D154)</f>
        <v>0</v>
      </c>
      <c r="B154" s="45">
        <f t="array" aca="1" ref="B154" ca="1">IFERROR(MATCH(FALSE,IF(A155:A$234=0,A155:A$234),0),234)</f>
        <v>234</v>
      </c>
      <c r="C154" s="160"/>
      <c r="D154" s="186"/>
      <c r="E154" s="179"/>
      <c r="F154" s="186"/>
      <c r="G154" s="258"/>
      <c r="H154" s="182"/>
      <c r="I154" s="250">
        <f t="shared" si="5"/>
        <v>0</v>
      </c>
      <c r="J154" s="154">
        <f t="array" aca="1" ref="J154" ca="1">IFERROR(ROUNDUP(IF($A154=0,"",SUM(I154:INDIRECT(ADDRESS(ROW()+$B154-1,COLUMN(I154))))),0),0)</f>
        <v>0</v>
      </c>
      <c r="K154" s="176">
        <f t="shared" si="6"/>
        <v>0</v>
      </c>
      <c r="L154" s="154">
        <f t="array" aca="1" ref="L154" ca="1">IFERROR(ROUNDUP(IF($A154=0,"",SUM(K154:INDIRECT(ADDRESS(ROW()+$B154-1,COLUMN(K154))))),0),0)</f>
        <v>0</v>
      </c>
      <c r="M154" s="177"/>
      <c r="N154" s="186"/>
    </row>
    <row r="155" spans="1:14" x14ac:dyDescent="0.2">
      <c r="A155" s="2">
        <f t="array" aca="1" ref="A155" ca="1">IF(D155=INDIRECT(ADDRESS(10+MATCH("",A$11:A154,-1),1)),,D155)</f>
        <v>0</v>
      </c>
      <c r="B155" s="45">
        <f t="array" aca="1" ref="B155" ca="1">IFERROR(MATCH(FALSE,IF(A156:A$234=0,A156:A$234),0),234)</f>
        <v>234</v>
      </c>
      <c r="C155" s="160"/>
      <c r="D155" s="186"/>
      <c r="E155" s="179"/>
      <c r="F155" s="186"/>
      <c r="G155" s="258"/>
      <c r="H155" s="182"/>
      <c r="I155" s="250">
        <f t="shared" si="5"/>
        <v>0</v>
      </c>
      <c r="J155" s="154">
        <f t="array" aca="1" ref="J155" ca="1">IFERROR(ROUNDUP(IF($A155=0,"",SUM(I155:INDIRECT(ADDRESS(ROW()+$B155-1,COLUMN(I155))))),0),0)</f>
        <v>0</v>
      </c>
      <c r="K155" s="176">
        <f t="shared" si="6"/>
        <v>0</v>
      </c>
      <c r="L155" s="154">
        <f t="array" aca="1" ref="L155" ca="1">IFERROR(ROUNDUP(IF($A155=0,"",SUM(K155:INDIRECT(ADDRESS(ROW()+$B155-1,COLUMN(K155))))),0),0)</f>
        <v>0</v>
      </c>
      <c r="M155" s="177"/>
      <c r="N155" s="186"/>
    </row>
    <row r="156" spans="1:14" x14ac:dyDescent="0.2">
      <c r="A156" s="2">
        <f t="array" aca="1" ref="A156" ca="1">IF(D156=INDIRECT(ADDRESS(10+MATCH("",A$11:A155,-1),1)),,D156)</f>
        <v>0</v>
      </c>
      <c r="B156" s="45">
        <f t="array" aca="1" ref="B156" ca="1">IFERROR(MATCH(FALSE,IF(A157:A$234=0,A157:A$234),0),234)</f>
        <v>234</v>
      </c>
      <c r="C156" s="160"/>
      <c r="D156" s="186"/>
      <c r="E156" s="179"/>
      <c r="F156" s="186"/>
      <c r="G156" s="258"/>
      <c r="H156" s="182"/>
      <c r="I156" s="250">
        <f t="shared" si="5"/>
        <v>0</v>
      </c>
      <c r="J156" s="154">
        <f t="array" aca="1" ref="J156" ca="1">IFERROR(ROUNDUP(IF($A156=0,"",SUM(I156:INDIRECT(ADDRESS(ROW()+$B156-1,COLUMN(I156))))),0),0)</f>
        <v>0</v>
      </c>
      <c r="K156" s="176">
        <f t="shared" si="6"/>
        <v>0</v>
      </c>
      <c r="L156" s="154">
        <f t="array" aca="1" ref="L156" ca="1">IFERROR(ROUNDUP(IF($A156=0,"",SUM(K156:INDIRECT(ADDRESS(ROW()+$B156-1,COLUMN(K156))))),0),0)</f>
        <v>0</v>
      </c>
      <c r="M156" s="177"/>
      <c r="N156" s="186"/>
    </row>
    <row r="157" spans="1:14" x14ac:dyDescent="0.2">
      <c r="A157" s="2">
        <f t="array" aca="1" ref="A157" ca="1">IF(D157=INDIRECT(ADDRESS(10+MATCH("",A$11:A156,-1),1)),,D157)</f>
        <v>0</v>
      </c>
      <c r="B157" s="45">
        <f t="array" aca="1" ref="B157" ca="1">IFERROR(MATCH(FALSE,IF(A158:A$234=0,A158:A$234),0),234)</f>
        <v>234</v>
      </c>
      <c r="C157" s="160"/>
      <c r="D157" s="186"/>
      <c r="E157" s="179"/>
      <c r="F157" s="186"/>
      <c r="G157" s="258"/>
      <c r="H157" s="182"/>
      <c r="I157" s="250">
        <f t="shared" si="5"/>
        <v>0</v>
      </c>
      <c r="J157" s="154">
        <f t="array" aca="1" ref="J157" ca="1">IFERROR(ROUNDUP(IF($A157=0,"",SUM(I157:INDIRECT(ADDRESS(ROW()+$B157-1,COLUMN(I157))))),0),0)</f>
        <v>0</v>
      </c>
      <c r="K157" s="176">
        <f t="shared" si="6"/>
        <v>0</v>
      </c>
      <c r="L157" s="154">
        <f t="array" aca="1" ref="L157" ca="1">IFERROR(ROUNDUP(IF($A157=0,"",SUM(K157:INDIRECT(ADDRESS(ROW()+$B157-1,COLUMN(K157))))),0),0)</f>
        <v>0</v>
      </c>
      <c r="M157" s="177"/>
      <c r="N157" s="186"/>
    </row>
    <row r="158" spans="1:14" x14ac:dyDescent="0.2">
      <c r="A158" s="2">
        <f t="array" aca="1" ref="A158" ca="1">IF(D158=INDIRECT(ADDRESS(10+MATCH("",A$11:A157,-1),1)),,D158)</f>
        <v>0</v>
      </c>
      <c r="B158" s="45">
        <f t="array" aca="1" ref="B158" ca="1">IFERROR(MATCH(FALSE,IF(A159:A$234=0,A159:A$234),0),234)</f>
        <v>234</v>
      </c>
      <c r="C158" s="160"/>
      <c r="D158" s="186"/>
      <c r="E158" s="179"/>
      <c r="F158" s="186"/>
      <c r="G158" s="258"/>
      <c r="H158" s="182"/>
      <c r="I158" s="250">
        <f t="shared" si="5"/>
        <v>0</v>
      </c>
      <c r="J158" s="154">
        <f t="array" aca="1" ref="J158" ca="1">IFERROR(ROUNDUP(IF($A158=0,"",SUM(I158:INDIRECT(ADDRESS(ROW()+$B158-1,COLUMN(I158))))),0),0)</f>
        <v>0</v>
      </c>
      <c r="K158" s="176">
        <f t="shared" si="6"/>
        <v>0</v>
      </c>
      <c r="L158" s="154">
        <f t="array" aca="1" ref="L158" ca="1">IFERROR(ROUNDUP(IF($A158=0,"",SUM(K158:INDIRECT(ADDRESS(ROW()+$B158-1,COLUMN(K158))))),0),0)</f>
        <v>0</v>
      </c>
      <c r="M158" s="177"/>
      <c r="N158" s="186"/>
    </row>
    <row r="159" spans="1:14" x14ac:dyDescent="0.2">
      <c r="A159" s="2">
        <f t="array" aca="1" ref="A159" ca="1">IF(D159=INDIRECT(ADDRESS(10+MATCH("",A$11:A158,-1),1)),,D159)</f>
        <v>0</v>
      </c>
      <c r="B159" s="45">
        <f t="array" aca="1" ref="B159" ca="1">IFERROR(MATCH(FALSE,IF(A160:A$234=0,A160:A$234),0),234)</f>
        <v>234</v>
      </c>
      <c r="C159" s="160"/>
      <c r="D159" s="186"/>
      <c r="E159" s="179"/>
      <c r="F159" s="186"/>
      <c r="G159" s="258"/>
      <c r="H159" s="182"/>
      <c r="I159" s="250">
        <f t="shared" si="5"/>
        <v>0</v>
      </c>
      <c r="J159" s="154">
        <f t="array" aca="1" ref="J159" ca="1">IFERROR(ROUNDUP(IF($A159=0,"",SUM(I159:INDIRECT(ADDRESS(ROW()+$B159-1,COLUMN(I159))))),0),0)</f>
        <v>0</v>
      </c>
      <c r="K159" s="176">
        <f t="shared" si="6"/>
        <v>0</v>
      </c>
      <c r="L159" s="154">
        <f t="array" aca="1" ref="L159" ca="1">IFERROR(ROUNDUP(IF($A159=0,"",SUM(K159:INDIRECT(ADDRESS(ROW()+$B159-1,COLUMN(K159))))),0),0)</f>
        <v>0</v>
      </c>
      <c r="M159" s="177"/>
      <c r="N159" s="186"/>
    </row>
    <row r="160" spans="1:14" x14ac:dyDescent="0.2">
      <c r="A160" s="2">
        <f t="array" aca="1" ref="A160" ca="1">IF(D160=INDIRECT(ADDRESS(10+MATCH("",A$11:A159,-1),1)),,D160)</f>
        <v>0</v>
      </c>
      <c r="B160" s="45">
        <f t="array" aca="1" ref="B160" ca="1">IFERROR(MATCH(FALSE,IF(A161:A$234=0,A161:A$234),0),234)</f>
        <v>234</v>
      </c>
      <c r="C160" s="160"/>
      <c r="D160" s="186"/>
      <c r="E160" s="179"/>
      <c r="F160" s="186"/>
      <c r="G160" s="258"/>
      <c r="H160" s="182"/>
      <c r="I160" s="250">
        <f t="shared" si="5"/>
        <v>0</v>
      </c>
      <c r="J160" s="154">
        <f t="array" aca="1" ref="J160" ca="1">IFERROR(ROUNDUP(IF($A160=0,"",SUM(I160:INDIRECT(ADDRESS(ROW()+$B160-1,COLUMN(I160))))),0),0)</f>
        <v>0</v>
      </c>
      <c r="K160" s="176">
        <f t="shared" si="6"/>
        <v>0</v>
      </c>
      <c r="L160" s="154">
        <f t="array" aca="1" ref="L160" ca="1">IFERROR(ROUNDUP(IF($A160=0,"",SUM(K160:INDIRECT(ADDRESS(ROW()+$B160-1,COLUMN(K160))))),0),0)</f>
        <v>0</v>
      </c>
      <c r="M160" s="177"/>
      <c r="N160" s="186"/>
    </row>
    <row r="161" spans="1:14" x14ac:dyDescent="0.2">
      <c r="A161" s="2">
        <f t="array" aca="1" ref="A161" ca="1">IF(D161=INDIRECT(ADDRESS(10+MATCH("",A$11:A160,-1),1)),,D161)</f>
        <v>0</v>
      </c>
      <c r="B161" s="45">
        <f t="array" aca="1" ref="B161" ca="1">IFERROR(MATCH(FALSE,IF(A162:A$234=0,A162:A$234),0),234)</f>
        <v>234</v>
      </c>
      <c r="C161" s="160"/>
      <c r="D161" s="186"/>
      <c r="E161" s="179"/>
      <c r="F161" s="186"/>
      <c r="G161" s="258"/>
      <c r="H161" s="182"/>
      <c r="I161" s="250">
        <f t="shared" si="5"/>
        <v>0</v>
      </c>
      <c r="J161" s="154">
        <f t="array" aca="1" ref="J161" ca="1">IFERROR(ROUNDUP(IF($A161=0,"",SUM(I161:INDIRECT(ADDRESS(ROW()+$B161-1,COLUMN(I161))))),0),0)</f>
        <v>0</v>
      </c>
      <c r="K161" s="176">
        <f t="shared" si="6"/>
        <v>0</v>
      </c>
      <c r="L161" s="154">
        <f t="array" aca="1" ref="L161" ca="1">IFERROR(ROUNDUP(IF($A161=0,"",SUM(K161:INDIRECT(ADDRESS(ROW()+$B161-1,COLUMN(K161))))),0),0)</f>
        <v>0</v>
      </c>
      <c r="M161" s="177"/>
      <c r="N161" s="186"/>
    </row>
    <row r="162" spans="1:14" x14ac:dyDescent="0.2">
      <c r="A162" s="2">
        <f t="array" aca="1" ref="A162" ca="1">IF(D162=INDIRECT(ADDRESS(10+MATCH("",A$11:A161,-1),1)),,D162)</f>
        <v>0</v>
      </c>
      <c r="B162" s="45">
        <f t="array" aca="1" ref="B162" ca="1">IFERROR(MATCH(FALSE,IF(A163:A$234=0,A163:A$234),0),234)</f>
        <v>234</v>
      </c>
      <c r="C162" s="160"/>
      <c r="D162" s="186"/>
      <c r="E162" s="179"/>
      <c r="F162" s="186"/>
      <c r="G162" s="258"/>
      <c r="H162" s="182"/>
      <c r="I162" s="250">
        <f t="shared" si="5"/>
        <v>0</v>
      </c>
      <c r="J162" s="154">
        <f t="array" aca="1" ref="J162" ca="1">IFERROR(ROUNDUP(IF($A162=0,"",SUM(I162:INDIRECT(ADDRESS(ROW()+$B162-1,COLUMN(I162))))),0),0)</f>
        <v>0</v>
      </c>
      <c r="K162" s="176">
        <f t="shared" si="6"/>
        <v>0</v>
      </c>
      <c r="L162" s="154">
        <f t="array" aca="1" ref="L162" ca="1">IFERROR(ROUNDUP(IF($A162=0,"",SUM(K162:INDIRECT(ADDRESS(ROW()+$B162-1,COLUMN(K162))))),0),0)</f>
        <v>0</v>
      </c>
      <c r="M162" s="177"/>
      <c r="N162" s="186"/>
    </row>
    <row r="163" spans="1:14" x14ac:dyDescent="0.2">
      <c r="A163" s="2">
        <f t="array" aca="1" ref="A163" ca="1">IF(D163=INDIRECT(ADDRESS(10+MATCH("",A$11:A162,-1),1)),,D163)</f>
        <v>0</v>
      </c>
      <c r="B163" s="45">
        <f t="array" aca="1" ref="B163" ca="1">IFERROR(MATCH(FALSE,IF(A164:A$234=0,A164:A$234),0),234)</f>
        <v>234</v>
      </c>
      <c r="C163" s="160"/>
      <c r="D163" s="186"/>
      <c r="E163" s="179"/>
      <c r="F163" s="186"/>
      <c r="G163" s="258"/>
      <c r="H163" s="182"/>
      <c r="I163" s="250">
        <f t="shared" si="5"/>
        <v>0</v>
      </c>
      <c r="J163" s="154">
        <f t="array" aca="1" ref="J163" ca="1">IFERROR(ROUNDUP(IF($A163=0,"",SUM(I163:INDIRECT(ADDRESS(ROW()+$B163-1,COLUMN(I163))))),0),0)</f>
        <v>0</v>
      </c>
      <c r="K163" s="176">
        <f t="shared" si="6"/>
        <v>0</v>
      </c>
      <c r="L163" s="154">
        <f t="array" aca="1" ref="L163" ca="1">IFERROR(ROUNDUP(IF($A163=0,"",SUM(K163:INDIRECT(ADDRESS(ROW()+$B163-1,COLUMN(K163))))),0),0)</f>
        <v>0</v>
      </c>
      <c r="M163" s="177"/>
      <c r="N163" s="186"/>
    </row>
    <row r="164" spans="1:14" x14ac:dyDescent="0.2">
      <c r="A164" s="2">
        <f t="array" aca="1" ref="A164" ca="1">IF(D164=INDIRECT(ADDRESS(10+MATCH("",A$11:A163,-1),1)),,D164)</f>
        <v>0</v>
      </c>
      <c r="B164" s="45">
        <f t="array" aca="1" ref="B164" ca="1">IFERROR(MATCH(FALSE,IF(A165:A$234=0,A165:A$234),0),234)</f>
        <v>234</v>
      </c>
      <c r="C164" s="160"/>
      <c r="D164" s="186"/>
      <c r="E164" s="179"/>
      <c r="F164" s="186"/>
      <c r="G164" s="258"/>
      <c r="H164" s="182"/>
      <c r="I164" s="250">
        <f t="shared" si="5"/>
        <v>0</v>
      </c>
      <c r="J164" s="154">
        <f t="array" aca="1" ref="J164" ca="1">IFERROR(ROUNDUP(IF($A164=0,"",SUM(I164:INDIRECT(ADDRESS(ROW()+$B164-1,COLUMN(I164))))),0),0)</f>
        <v>0</v>
      </c>
      <c r="K164" s="176">
        <f t="shared" si="6"/>
        <v>0</v>
      </c>
      <c r="L164" s="154">
        <f t="array" aca="1" ref="L164" ca="1">IFERROR(ROUNDUP(IF($A164=0,"",SUM(K164:INDIRECT(ADDRESS(ROW()+$B164-1,COLUMN(K164))))),0),0)</f>
        <v>0</v>
      </c>
      <c r="M164" s="177"/>
      <c r="N164" s="186"/>
    </row>
    <row r="165" spans="1:14" x14ac:dyDescent="0.2">
      <c r="A165" s="2">
        <f t="array" aca="1" ref="A165" ca="1">IF(D165=INDIRECT(ADDRESS(10+MATCH("",A$11:A164,-1),1)),,D165)</f>
        <v>0</v>
      </c>
      <c r="B165" s="45">
        <f t="array" aca="1" ref="B165" ca="1">IFERROR(MATCH(FALSE,IF(A166:A$234=0,A166:A$234),0),234)</f>
        <v>234</v>
      </c>
      <c r="C165" s="160"/>
      <c r="D165" s="186"/>
      <c r="E165" s="179"/>
      <c r="F165" s="186"/>
      <c r="G165" s="258"/>
      <c r="H165" s="182"/>
      <c r="I165" s="250">
        <f t="shared" si="5"/>
        <v>0</v>
      </c>
      <c r="J165" s="154">
        <f t="array" aca="1" ref="J165" ca="1">IFERROR(ROUNDUP(IF($A165=0,"",SUM(I165:INDIRECT(ADDRESS(ROW()+$B165-1,COLUMN(I165))))),0),0)</f>
        <v>0</v>
      </c>
      <c r="K165" s="176">
        <f t="shared" si="6"/>
        <v>0</v>
      </c>
      <c r="L165" s="154">
        <f t="array" aca="1" ref="L165" ca="1">IFERROR(ROUNDUP(IF($A165=0,"",SUM(K165:INDIRECT(ADDRESS(ROW()+$B165-1,COLUMN(K165))))),0),0)</f>
        <v>0</v>
      </c>
      <c r="M165" s="177"/>
      <c r="N165" s="186"/>
    </row>
    <row r="166" spans="1:14" x14ac:dyDescent="0.2">
      <c r="A166" s="2">
        <f t="array" aca="1" ref="A166" ca="1">IF(D166=INDIRECT(ADDRESS(10+MATCH("",A$11:A165,-1),1)),,D166)</f>
        <v>0</v>
      </c>
      <c r="B166" s="45">
        <f t="array" aca="1" ref="B166" ca="1">IFERROR(MATCH(FALSE,IF(A167:A$234=0,A167:A$234),0),234)</f>
        <v>234</v>
      </c>
      <c r="C166" s="160"/>
      <c r="D166" s="186"/>
      <c r="E166" s="179"/>
      <c r="F166" s="186"/>
      <c r="G166" s="258"/>
      <c r="H166" s="182"/>
      <c r="I166" s="250">
        <f t="shared" si="5"/>
        <v>0</v>
      </c>
      <c r="J166" s="154">
        <f t="array" aca="1" ref="J166" ca="1">IFERROR(ROUNDUP(IF($A166=0,"",SUM(I166:INDIRECT(ADDRESS(ROW()+$B166-1,COLUMN(I166))))),0),0)</f>
        <v>0</v>
      </c>
      <c r="K166" s="176">
        <f t="shared" si="6"/>
        <v>0</v>
      </c>
      <c r="L166" s="154">
        <f t="array" aca="1" ref="L166" ca="1">IFERROR(ROUNDUP(IF($A166=0,"",SUM(K166:INDIRECT(ADDRESS(ROW()+$B166-1,COLUMN(K166))))),0),0)</f>
        <v>0</v>
      </c>
      <c r="M166" s="177"/>
      <c r="N166" s="186"/>
    </row>
    <row r="167" spans="1:14" x14ac:dyDescent="0.2">
      <c r="A167" s="2">
        <f t="array" aca="1" ref="A167" ca="1">IF(D167=INDIRECT(ADDRESS(10+MATCH("",A$11:A166,-1),1)),,D167)</f>
        <v>0</v>
      </c>
      <c r="B167" s="45">
        <f t="array" aca="1" ref="B167" ca="1">IFERROR(MATCH(FALSE,IF(A168:A$234=0,A168:A$234),0),234)</f>
        <v>234</v>
      </c>
      <c r="C167" s="160"/>
      <c r="D167" s="186"/>
      <c r="E167" s="179"/>
      <c r="F167" s="186"/>
      <c r="G167" s="258"/>
      <c r="H167" s="182"/>
      <c r="I167" s="250">
        <f t="shared" si="5"/>
        <v>0</v>
      </c>
      <c r="J167" s="154">
        <f t="array" aca="1" ref="J167" ca="1">IFERROR(ROUNDUP(IF($A167=0,"",SUM(I167:INDIRECT(ADDRESS(ROW()+$B167-1,COLUMN(I167))))),0),0)</f>
        <v>0</v>
      </c>
      <c r="K167" s="176">
        <f t="shared" si="6"/>
        <v>0</v>
      </c>
      <c r="L167" s="154">
        <f t="array" aca="1" ref="L167" ca="1">IFERROR(ROUNDUP(IF($A167=0,"",SUM(K167:INDIRECT(ADDRESS(ROW()+$B167-1,COLUMN(K167))))),0),0)</f>
        <v>0</v>
      </c>
      <c r="M167" s="177"/>
      <c r="N167" s="186"/>
    </row>
    <row r="168" spans="1:14" x14ac:dyDescent="0.2">
      <c r="A168" s="2">
        <f t="array" aca="1" ref="A168" ca="1">IF(D168=INDIRECT(ADDRESS(10+MATCH("",A$11:A167,-1),1)),,D168)</f>
        <v>0</v>
      </c>
      <c r="B168" s="45">
        <f t="array" aca="1" ref="B168" ca="1">IFERROR(MATCH(FALSE,IF(A169:A$234=0,A169:A$234),0),234)</f>
        <v>234</v>
      </c>
      <c r="C168" s="160"/>
      <c r="D168" s="186"/>
      <c r="E168" s="179"/>
      <c r="F168" s="186"/>
      <c r="G168" s="258"/>
      <c r="H168" s="182"/>
      <c r="I168" s="250">
        <f t="shared" si="5"/>
        <v>0</v>
      </c>
      <c r="J168" s="154">
        <f t="array" aca="1" ref="J168" ca="1">IFERROR(ROUNDUP(IF($A168=0,"",SUM(I168:INDIRECT(ADDRESS(ROW()+$B168-1,COLUMN(I168))))),0),0)</f>
        <v>0</v>
      </c>
      <c r="K168" s="176">
        <f t="shared" si="6"/>
        <v>0</v>
      </c>
      <c r="L168" s="154">
        <f t="array" aca="1" ref="L168" ca="1">IFERROR(ROUNDUP(IF($A168=0,"",SUM(K168:INDIRECT(ADDRESS(ROW()+$B168-1,COLUMN(K168))))),0),0)</f>
        <v>0</v>
      </c>
      <c r="M168" s="177"/>
      <c r="N168" s="186"/>
    </row>
    <row r="169" spans="1:14" x14ac:dyDescent="0.2">
      <c r="A169" s="2">
        <f t="array" aca="1" ref="A169" ca="1">IF(D169=INDIRECT(ADDRESS(10+MATCH("",A$11:A168,-1),1)),,D169)</f>
        <v>0</v>
      </c>
      <c r="B169" s="45">
        <f t="array" aca="1" ref="B169" ca="1">IFERROR(MATCH(FALSE,IF(A170:A$234=0,A170:A$234),0),234)</f>
        <v>234</v>
      </c>
      <c r="C169" s="160"/>
      <c r="D169" s="186"/>
      <c r="E169" s="179"/>
      <c r="F169" s="186"/>
      <c r="G169" s="258"/>
      <c r="H169" s="182"/>
      <c r="I169" s="250">
        <f t="shared" si="5"/>
        <v>0</v>
      </c>
      <c r="J169" s="154">
        <f t="array" aca="1" ref="J169" ca="1">IFERROR(ROUNDUP(IF($A169=0,"",SUM(I169:INDIRECT(ADDRESS(ROW()+$B169-1,COLUMN(I169))))),0),0)</f>
        <v>0</v>
      </c>
      <c r="K169" s="176">
        <f t="shared" si="6"/>
        <v>0</v>
      </c>
      <c r="L169" s="154">
        <f t="array" aca="1" ref="L169" ca="1">IFERROR(ROUNDUP(IF($A169=0,"",SUM(K169:INDIRECT(ADDRESS(ROW()+$B169-1,COLUMN(K169))))),0),0)</f>
        <v>0</v>
      </c>
      <c r="M169" s="177"/>
      <c r="N169" s="186"/>
    </row>
    <row r="170" spans="1:14" x14ac:dyDescent="0.2">
      <c r="A170" s="2">
        <f t="array" aca="1" ref="A170" ca="1">IF(D170=INDIRECT(ADDRESS(10+MATCH("",A$11:A169,-1),1)),,D170)</f>
        <v>0</v>
      </c>
      <c r="B170" s="45">
        <f t="array" aca="1" ref="B170" ca="1">IFERROR(MATCH(FALSE,IF(A171:A$234=0,A171:A$234),0),234)</f>
        <v>234</v>
      </c>
      <c r="C170" s="160"/>
      <c r="D170" s="186"/>
      <c r="E170" s="179"/>
      <c r="F170" s="186"/>
      <c r="G170" s="258"/>
      <c r="H170" s="182"/>
      <c r="I170" s="250">
        <f t="shared" si="5"/>
        <v>0</v>
      </c>
      <c r="J170" s="154">
        <f t="array" aca="1" ref="J170" ca="1">IFERROR(ROUNDUP(IF($A170=0,"",SUM(I170:INDIRECT(ADDRESS(ROW()+$B170-1,COLUMN(I170))))),0),0)</f>
        <v>0</v>
      </c>
      <c r="K170" s="176">
        <f t="shared" si="6"/>
        <v>0</v>
      </c>
      <c r="L170" s="154">
        <f t="array" aca="1" ref="L170" ca="1">IFERROR(ROUNDUP(IF($A170=0,"",SUM(K170:INDIRECT(ADDRESS(ROW()+$B170-1,COLUMN(K170))))),0),0)</f>
        <v>0</v>
      </c>
      <c r="M170" s="177"/>
      <c r="N170" s="186"/>
    </row>
    <row r="171" spans="1:14" x14ac:dyDescent="0.2">
      <c r="A171" s="2">
        <f t="array" aca="1" ref="A171" ca="1">IF(D171=INDIRECT(ADDRESS(10+MATCH("",A$11:A170,-1),1)),,D171)</f>
        <v>0</v>
      </c>
      <c r="B171" s="45">
        <f t="array" aca="1" ref="B171" ca="1">IFERROR(MATCH(FALSE,IF(A172:A$234=0,A172:A$234),0),234)</f>
        <v>234</v>
      </c>
      <c r="C171" s="160"/>
      <c r="D171" s="186"/>
      <c r="E171" s="179"/>
      <c r="F171" s="186"/>
      <c r="G171" s="258"/>
      <c r="H171" s="182"/>
      <c r="I171" s="250">
        <f t="shared" si="5"/>
        <v>0</v>
      </c>
      <c r="J171" s="154">
        <f t="array" aca="1" ref="J171" ca="1">IFERROR(ROUNDUP(IF($A171=0,"",SUM(I171:INDIRECT(ADDRESS(ROW()+$B171-1,COLUMN(I171))))),0),0)</f>
        <v>0</v>
      </c>
      <c r="K171" s="176">
        <f t="shared" si="6"/>
        <v>0</v>
      </c>
      <c r="L171" s="154">
        <f t="array" aca="1" ref="L171" ca="1">IFERROR(ROUNDUP(IF($A171=0,"",SUM(K171:INDIRECT(ADDRESS(ROW()+$B171-1,COLUMN(K171))))),0),0)</f>
        <v>0</v>
      </c>
      <c r="M171" s="177"/>
      <c r="N171" s="186"/>
    </row>
    <row r="172" spans="1:14" x14ac:dyDescent="0.2">
      <c r="A172" s="2">
        <f t="array" aca="1" ref="A172" ca="1">IF(D172=INDIRECT(ADDRESS(10+MATCH("",A$11:A171,-1),1)),,D172)</f>
        <v>0</v>
      </c>
      <c r="B172" s="45">
        <f t="array" aca="1" ref="B172" ca="1">IFERROR(MATCH(FALSE,IF(A173:A$234=0,A173:A$234),0),234)</f>
        <v>234</v>
      </c>
      <c r="C172" s="160"/>
      <c r="D172" s="186"/>
      <c r="E172" s="179"/>
      <c r="F172" s="186"/>
      <c r="G172" s="258"/>
      <c r="H172" s="182"/>
      <c r="I172" s="250">
        <f t="shared" si="5"/>
        <v>0</v>
      </c>
      <c r="J172" s="154">
        <f t="array" aca="1" ref="J172" ca="1">IFERROR(ROUNDUP(IF($A172=0,"",SUM(I172:INDIRECT(ADDRESS(ROW()+$B172-1,COLUMN(I172))))),0),0)</f>
        <v>0</v>
      </c>
      <c r="K172" s="176">
        <f t="shared" si="6"/>
        <v>0</v>
      </c>
      <c r="L172" s="154">
        <f t="array" aca="1" ref="L172" ca="1">IFERROR(ROUNDUP(IF($A172=0,"",SUM(K172:INDIRECT(ADDRESS(ROW()+$B172-1,COLUMN(K172))))),0),0)</f>
        <v>0</v>
      </c>
      <c r="M172" s="177"/>
      <c r="N172" s="186"/>
    </row>
    <row r="173" spans="1:14" x14ac:dyDescent="0.2">
      <c r="A173" s="2">
        <f t="array" aca="1" ref="A173" ca="1">IF(D173=INDIRECT(ADDRESS(10+MATCH("",A$11:A172,-1),1)),,D173)</f>
        <v>0</v>
      </c>
      <c r="B173" s="45">
        <f t="array" aca="1" ref="B173" ca="1">IFERROR(MATCH(FALSE,IF(A174:A$234=0,A174:A$234),0),234)</f>
        <v>234</v>
      </c>
      <c r="C173" s="160"/>
      <c r="D173" s="186"/>
      <c r="E173" s="179"/>
      <c r="F173" s="186"/>
      <c r="G173" s="258"/>
      <c r="H173" s="182"/>
      <c r="I173" s="250">
        <f t="shared" si="5"/>
        <v>0</v>
      </c>
      <c r="J173" s="154">
        <f t="array" aca="1" ref="J173" ca="1">IFERROR(ROUNDUP(IF($A173=0,"",SUM(I173:INDIRECT(ADDRESS(ROW()+$B173-1,COLUMN(I173))))),0),0)</f>
        <v>0</v>
      </c>
      <c r="K173" s="176">
        <f t="shared" si="6"/>
        <v>0</v>
      </c>
      <c r="L173" s="154">
        <f t="array" aca="1" ref="L173" ca="1">IFERROR(ROUNDUP(IF($A173=0,"",SUM(K173:INDIRECT(ADDRESS(ROW()+$B173-1,COLUMN(K173))))),0),0)</f>
        <v>0</v>
      </c>
      <c r="M173" s="177"/>
      <c r="N173" s="186"/>
    </row>
    <row r="174" spans="1:14" x14ac:dyDescent="0.2">
      <c r="A174" s="2">
        <f t="array" aca="1" ref="A174" ca="1">IF(D174=INDIRECT(ADDRESS(10+MATCH("",A$11:A173,-1),1)),,D174)</f>
        <v>0</v>
      </c>
      <c r="B174" s="45">
        <f t="array" aca="1" ref="B174" ca="1">IFERROR(MATCH(FALSE,IF(A175:A$234=0,A175:A$234),0),234)</f>
        <v>234</v>
      </c>
      <c r="C174" s="160"/>
      <c r="D174" s="186"/>
      <c r="E174" s="179"/>
      <c r="F174" s="186"/>
      <c r="G174" s="258"/>
      <c r="H174" s="182"/>
      <c r="I174" s="250">
        <f t="shared" si="5"/>
        <v>0</v>
      </c>
      <c r="J174" s="154">
        <f t="array" aca="1" ref="J174" ca="1">IFERROR(ROUNDUP(IF($A174=0,"",SUM(I174:INDIRECT(ADDRESS(ROW()+$B174-1,COLUMN(I174))))),0),0)</f>
        <v>0</v>
      </c>
      <c r="K174" s="176">
        <f t="shared" si="6"/>
        <v>0</v>
      </c>
      <c r="L174" s="154">
        <f t="array" aca="1" ref="L174" ca="1">IFERROR(ROUNDUP(IF($A174=0,"",SUM(K174:INDIRECT(ADDRESS(ROW()+$B174-1,COLUMN(K174))))),0),0)</f>
        <v>0</v>
      </c>
      <c r="M174" s="177"/>
      <c r="N174" s="186"/>
    </row>
    <row r="175" spans="1:14" x14ac:dyDescent="0.2">
      <c r="A175" s="2">
        <f t="array" aca="1" ref="A175" ca="1">IF(D175=INDIRECT(ADDRESS(10+MATCH("",A$11:A174,-1),1)),,D175)</f>
        <v>0</v>
      </c>
      <c r="B175" s="45">
        <f t="array" aca="1" ref="B175" ca="1">IFERROR(MATCH(FALSE,IF(A176:A$234=0,A176:A$234),0),234)</f>
        <v>234</v>
      </c>
      <c r="C175" s="160"/>
      <c r="D175" s="186"/>
      <c r="E175" s="179"/>
      <c r="F175" s="186"/>
      <c r="G175" s="258"/>
      <c r="H175" s="182"/>
      <c r="I175" s="250">
        <f t="shared" si="5"/>
        <v>0</v>
      </c>
      <c r="J175" s="154">
        <f t="array" aca="1" ref="J175" ca="1">IFERROR(ROUNDUP(IF($A175=0,"",SUM(I175:INDIRECT(ADDRESS(ROW()+$B175-1,COLUMN(I175))))),0),0)</f>
        <v>0</v>
      </c>
      <c r="K175" s="176">
        <f t="shared" si="6"/>
        <v>0</v>
      </c>
      <c r="L175" s="154">
        <f t="array" aca="1" ref="L175" ca="1">IFERROR(ROUNDUP(IF($A175=0,"",SUM(K175:INDIRECT(ADDRESS(ROW()+$B175-1,COLUMN(K175))))),0),0)</f>
        <v>0</v>
      </c>
      <c r="M175" s="177"/>
      <c r="N175" s="186"/>
    </row>
    <row r="176" spans="1:14" x14ac:dyDescent="0.2">
      <c r="A176" s="2">
        <f t="array" aca="1" ref="A176" ca="1">IF(D176=INDIRECT(ADDRESS(10+MATCH("",A$11:A175,-1),1)),,D176)</f>
        <v>0</v>
      </c>
      <c r="B176" s="45">
        <f t="array" aca="1" ref="B176" ca="1">IFERROR(MATCH(FALSE,IF(A177:A$234=0,A177:A$234),0),234)</f>
        <v>234</v>
      </c>
      <c r="C176" s="160"/>
      <c r="D176" s="186"/>
      <c r="E176" s="179"/>
      <c r="F176" s="186"/>
      <c r="G176" s="258"/>
      <c r="H176" s="182"/>
      <c r="I176" s="250">
        <f t="shared" si="5"/>
        <v>0</v>
      </c>
      <c r="J176" s="154">
        <f t="array" aca="1" ref="J176" ca="1">IFERROR(ROUNDUP(IF($A176=0,"",SUM(I176:INDIRECT(ADDRESS(ROW()+$B176-1,COLUMN(I176))))),0),0)</f>
        <v>0</v>
      </c>
      <c r="K176" s="176">
        <f t="shared" si="6"/>
        <v>0</v>
      </c>
      <c r="L176" s="154">
        <f t="array" aca="1" ref="L176" ca="1">IFERROR(ROUNDUP(IF($A176=0,"",SUM(K176:INDIRECT(ADDRESS(ROW()+$B176-1,COLUMN(K176))))),0),0)</f>
        <v>0</v>
      </c>
      <c r="M176" s="177"/>
      <c r="N176" s="186"/>
    </row>
    <row r="177" spans="1:14" x14ac:dyDescent="0.2">
      <c r="A177" s="2">
        <f t="array" aca="1" ref="A177" ca="1">IF(D177=INDIRECT(ADDRESS(10+MATCH("",A$11:A176,-1),1)),,D177)</f>
        <v>0</v>
      </c>
      <c r="B177" s="45">
        <f t="array" aca="1" ref="B177" ca="1">IFERROR(MATCH(FALSE,IF(A178:A$234=0,A178:A$234),0),234)</f>
        <v>234</v>
      </c>
      <c r="C177" s="160"/>
      <c r="D177" s="186"/>
      <c r="E177" s="179"/>
      <c r="F177" s="186"/>
      <c r="G177" s="258"/>
      <c r="H177" s="182"/>
      <c r="I177" s="250">
        <f t="shared" si="5"/>
        <v>0</v>
      </c>
      <c r="J177" s="154">
        <f t="array" aca="1" ref="J177" ca="1">IFERROR(ROUNDUP(IF($A177=0,"",SUM(I177:INDIRECT(ADDRESS(ROW()+$B177-1,COLUMN(I177))))),0),0)</f>
        <v>0</v>
      </c>
      <c r="K177" s="176">
        <f t="shared" si="6"/>
        <v>0</v>
      </c>
      <c r="L177" s="154">
        <f t="array" aca="1" ref="L177" ca="1">IFERROR(ROUNDUP(IF($A177=0,"",SUM(K177:INDIRECT(ADDRESS(ROW()+$B177-1,COLUMN(K177))))),0),0)</f>
        <v>0</v>
      </c>
      <c r="M177" s="177"/>
      <c r="N177" s="186"/>
    </row>
    <row r="178" spans="1:14" x14ac:dyDescent="0.2">
      <c r="A178" s="2">
        <f t="array" aca="1" ref="A178" ca="1">IF(D178=INDIRECT(ADDRESS(10+MATCH("",A$11:A177,-1),1)),,D178)</f>
        <v>0</v>
      </c>
      <c r="B178" s="45">
        <f t="array" aca="1" ref="B178" ca="1">IFERROR(MATCH(FALSE,IF(A179:A$234=0,A179:A$234),0),234)</f>
        <v>234</v>
      </c>
      <c r="C178" s="160"/>
      <c r="D178" s="186"/>
      <c r="E178" s="179"/>
      <c r="F178" s="186"/>
      <c r="G178" s="258"/>
      <c r="H178" s="182"/>
      <c r="I178" s="250">
        <f t="shared" si="5"/>
        <v>0</v>
      </c>
      <c r="J178" s="154">
        <f t="array" aca="1" ref="J178" ca="1">IFERROR(ROUNDUP(IF($A178=0,"",SUM(I178:INDIRECT(ADDRESS(ROW()+$B178-1,COLUMN(I178))))),0),0)</f>
        <v>0</v>
      </c>
      <c r="K178" s="176">
        <f t="shared" si="6"/>
        <v>0</v>
      </c>
      <c r="L178" s="154">
        <f t="array" aca="1" ref="L178" ca="1">IFERROR(ROUNDUP(IF($A178=0,"",SUM(K178:INDIRECT(ADDRESS(ROW()+$B178-1,COLUMN(K178))))),0),0)</f>
        <v>0</v>
      </c>
      <c r="M178" s="177"/>
      <c r="N178" s="186"/>
    </row>
    <row r="179" spans="1:14" x14ac:dyDescent="0.2">
      <c r="A179" s="2">
        <f t="array" aca="1" ref="A179" ca="1">IF(D179=INDIRECT(ADDRESS(10+MATCH("",A$11:A178,-1),1)),,D179)</f>
        <v>0</v>
      </c>
      <c r="B179" s="45">
        <f t="array" aca="1" ref="B179" ca="1">IFERROR(MATCH(FALSE,IF(A180:A$234=0,A180:A$234),0),234)</f>
        <v>234</v>
      </c>
      <c r="C179" s="160"/>
      <c r="D179" s="186"/>
      <c r="E179" s="179"/>
      <c r="F179" s="186"/>
      <c r="G179" s="258"/>
      <c r="H179" s="182"/>
      <c r="I179" s="250">
        <f t="shared" si="5"/>
        <v>0</v>
      </c>
      <c r="J179" s="154">
        <f t="array" aca="1" ref="J179" ca="1">IFERROR(ROUNDUP(IF($A179=0,"",SUM(I179:INDIRECT(ADDRESS(ROW()+$B179-1,COLUMN(I179))))),0),0)</f>
        <v>0</v>
      </c>
      <c r="K179" s="176">
        <f t="shared" si="6"/>
        <v>0</v>
      </c>
      <c r="L179" s="154">
        <f t="array" aca="1" ref="L179" ca="1">IFERROR(ROUNDUP(IF($A179=0,"",SUM(K179:INDIRECT(ADDRESS(ROW()+$B179-1,COLUMN(K179))))),0),0)</f>
        <v>0</v>
      </c>
      <c r="M179" s="177"/>
      <c r="N179" s="186"/>
    </row>
    <row r="180" spans="1:14" x14ac:dyDescent="0.2">
      <c r="A180" s="2">
        <f t="array" aca="1" ref="A180" ca="1">IF(D180=INDIRECT(ADDRESS(10+MATCH("",A$11:A179,-1),1)),,D180)</f>
        <v>0</v>
      </c>
      <c r="B180" s="45">
        <f t="array" aca="1" ref="B180" ca="1">IFERROR(MATCH(FALSE,IF(A181:A$234=0,A181:A$234),0),234)</f>
        <v>234</v>
      </c>
      <c r="C180" s="160"/>
      <c r="D180" s="186"/>
      <c r="E180" s="179"/>
      <c r="F180" s="186"/>
      <c r="G180" s="258"/>
      <c r="H180" s="182"/>
      <c r="I180" s="250">
        <f t="shared" si="5"/>
        <v>0</v>
      </c>
      <c r="J180" s="154">
        <f t="array" aca="1" ref="J180" ca="1">IFERROR(ROUNDUP(IF($A180=0,"",SUM(I180:INDIRECT(ADDRESS(ROW()+$B180-1,COLUMN(I180))))),0),0)</f>
        <v>0</v>
      </c>
      <c r="K180" s="176">
        <f t="shared" si="6"/>
        <v>0</v>
      </c>
      <c r="L180" s="154">
        <f t="array" aca="1" ref="L180" ca="1">IFERROR(ROUNDUP(IF($A180=0,"",SUM(K180:INDIRECT(ADDRESS(ROW()+$B180-1,COLUMN(K180))))),0),0)</f>
        <v>0</v>
      </c>
      <c r="M180" s="177"/>
      <c r="N180" s="186"/>
    </row>
    <row r="181" spans="1:14" x14ac:dyDescent="0.2">
      <c r="A181" s="2">
        <f t="array" aca="1" ref="A181" ca="1">IF(D181=INDIRECT(ADDRESS(10+MATCH("",A$11:A180,-1),1)),,D181)</f>
        <v>0</v>
      </c>
      <c r="B181" s="45">
        <f t="array" aca="1" ref="B181" ca="1">IFERROR(MATCH(FALSE,IF(A182:A$234=0,A182:A$234),0),234)</f>
        <v>234</v>
      </c>
      <c r="C181" s="160"/>
      <c r="D181" s="186"/>
      <c r="E181" s="179"/>
      <c r="F181" s="186"/>
      <c r="G181" s="258"/>
      <c r="H181" s="182"/>
      <c r="I181" s="250">
        <f t="shared" si="5"/>
        <v>0</v>
      </c>
      <c r="J181" s="154">
        <f t="array" aca="1" ref="J181" ca="1">IFERROR(ROUNDUP(IF($A181=0,"",SUM(I181:INDIRECT(ADDRESS(ROW()+$B181-1,COLUMN(I181))))),0),0)</f>
        <v>0</v>
      </c>
      <c r="K181" s="176">
        <f t="shared" si="6"/>
        <v>0</v>
      </c>
      <c r="L181" s="154">
        <f t="array" aca="1" ref="L181" ca="1">IFERROR(ROUNDUP(IF($A181=0,"",SUM(K181:INDIRECT(ADDRESS(ROW()+$B181-1,COLUMN(K181))))),0),0)</f>
        <v>0</v>
      </c>
      <c r="M181" s="177"/>
      <c r="N181" s="186"/>
    </row>
    <row r="182" spans="1:14" x14ac:dyDescent="0.2">
      <c r="A182" s="2">
        <f t="array" aca="1" ref="A182" ca="1">IF(D182=INDIRECT(ADDRESS(10+MATCH("",A$11:A181,-1),1)),,D182)</f>
        <v>0</v>
      </c>
      <c r="B182" s="45">
        <f t="array" aca="1" ref="B182" ca="1">IFERROR(MATCH(FALSE,IF(A183:A$234=0,A183:A$234),0),234)</f>
        <v>234</v>
      </c>
      <c r="C182" s="160"/>
      <c r="D182" s="186"/>
      <c r="E182" s="179"/>
      <c r="F182" s="186"/>
      <c r="G182" s="258"/>
      <c r="H182" s="182"/>
      <c r="I182" s="250">
        <f t="shared" si="5"/>
        <v>0</v>
      </c>
      <c r="J182" s="154">
        <f t="array" aca="1" ref="J182" ca="1">IFERROR(ROUNDUP(IF($A182=0,"",SUM(I182:INDIRECT(ADDRESS(ROW()+$B182-1,COLUMN(I182))))),0),0)</f>
        <v>0</v>
      </c>
      <c r="K182" s="176">
        <f t="shared" si="6"/>
        <v>0</v>
      </c>
      <c r="L182" s="154">
        <f t="array" aca="1" ref="L182" ca="1">IFERROR(ROUNDUP(IF($A182=0,"",SUM(K182:INDIRECT(ADDRESS(ROW()+$B182-1,COLUMN(K182))))),0),0)</f>
        <v>0</v>
      </c>
      <c r="M182" s="177"/>
      <c r="N182" s="186"/>
    </row>
    <row r="183" spans="1:14" x14ac:dyDescent="0.2">
      <c r="A183" s="2">
        <f t="array" aca="1" ref="A183" ca="1">IF(D183=INDIRECT(ADDRESS(10+MATCH("",A$11:A182,-1),1)),,D183)</f>
        <v>0</v>
      </c>
      <c r="B183" s="45">
        <f t="array" aca="1" ref="B183" ca="1">IFERROR(MATCH(FALSE,IF(A184:A$234=0,A184:A$234),0),234)</f>
        <v>234</v>
      </c>
      <c r="C183" s="160"/>
      <c r="D183" s="186"/>
      <c r="E183" s="179"/>
      <c r="F183" s="186"/>
      <c r="G183" s="258"/>
      <c r="H183" s="182"/>
      <c r="I183" s="250">
        <f t="shared" si="5"/>
        <v>0</v>
      </c>
      <c r="J183" s="154">
        <f t="array" aca="1" ref="J183" ca="1">IFERROR(ROUNDUP(IF($A183=0,"",SUM(I183:INDIRECT(ADDRESS(ROW()+$B183-1,COLUMN(I183))))),0),0)</f>
        <v>0</v>
      </c>
      <c r="K183" s="176">
        <f t="shared" si="6"/>
        <v>0</v>
      </c>
      <c r="L183" s="154">
        <f t="array" aca="1" ref="L183" ca="1">IFERROR(ROUNDUP(IF($A183=0,"",SUM(K183:INDIRECT(ADDRESS(ROW()+$B183-1,COLUMN(K183))))),0),0)</f>
        <v>0</v>
      </c>
      <c r="M183" s="177"/>
      <c r="N183" s="186"/>
    </row>
    <row r="184" spans="1:14" x14ac:dyDescent="0.2">
      <c r="A184" s="2">
        <f t="array" aca="1" ref="A184" ca="1">IF(D184=INDIRECT(ADDRESS(10+MATCH("",A$11:A183,-1),1)),,D184)</f>
        <v>0</v>
      </c>
      <c r="B184" s="45">
        <f t="array" aca="1" ref="B184" ca="1">IFERROR(MATCH(FALSE,IF(A185:A$234=0,A185:A$234),0),234)</f>
        <v>234</v>
      </c>
      <c r="C184" s="160"/>
      <c r="D184" s="186"/>
      <c r="E184" s="179"/>
      <c r="F184" s="186"/>
      <c r="G184" s="258"/>
      <c r="H184" s="182"/>
      <c r="I184" s="250">
        <f t="shared" si="5"/>
        <v>0</v>
      </c>
      <c r="J184" s="154">
        <f t="array" aca="1" ref="J184" ca="1">IFERROR(ROUNDUP(IF($A184=0,"",SUM(I184:INDIRECT(ADDRESS(ROW()+$B184-1,COLUMN(I184))))),0),0)</f>
        <v>0</v>
      </c>
      <c r="K184" s="176">
        <f t="shared" si="6"/>
        <v>0</v>
      </c>
      <c r="L184" s="154">
        <f t="array" aca="1" ref="L184" ca="1">IFERROR(ROUNDUP(IF($A184=0,"",SUM(K184:INDIRECT(ADDRESS(ROW()+$B184-1,COLUMN(K184))))),0),0)</f>
        <v>0</v>
      </c>
      <c r="M184" s="177"/>
      <c r="N184" s="186"/>
    </row>
    <row r="185" spans="1:14" x14ac:dyDescent="0.2">
      <c r="A185" s="2">
        <f t="array" aca="1" ref="A185" ca="1">IF(D185=INDIRECT(ADDRESS(10+MATCH("",A$11:A184,-1),1)),,D185)</f>
        <v>0</v>
      </c>
      <c r="B185" s="45">
        <f t="array" aca="1" ref="B185" ca="1">IFERROR(MATCH(FALSE,IF(A186:A$234=0,A186:A$234),0),234)</f>
        <v>234</v>
      </c>
      <c r="C185" s="160"/>
      <c r="D185" s="186"/>
      <c r="E185" s="179"/>
      <c r="F185" s="186"/>
      <c r="G185" s="258"/>
      <c r="H185" s="182"/>
      <c r="I185" s="250">
        <f t="shared" si="5"/>
        <v>0</v>
      </c>
      <c r="J185" s="154">
        <f t="array" aca="1" ref="J185" ca="1">IFERROR(ROUNDUP(IF($A185=0,"",SUM(I185:INDIRECT(ADDRESS(ROW()+$B185-1,COLUMN(I185))))),0),0)</f>
        <v>0</v>
      </c>
      <c r="K185" s="176">
        <f t="shared" si="6"/>
        <v>0</v>
      </c>
      <c r="L185" s="154">
        <f t="array" aca="1" ref="L185" ca="1">IFERROR(ROUNDUP(IF($A185=0,"",SUM(K185:INDIRECT(ADDRESS(ROW()+$B185-1,COLUMN(K185))))),0),0)</f>
        <v>0</v>
      </c>
      <c r="M185" s="177"/>
      <c r="N185" s="186"/>
    </row>
    <row r="186" spans="1:14" x14ac:dyDescent="0.2">
      <c r="A186" s="2">
        <f t="array" aca="1" ref="A186" ca="1">IF(D186=INDIRECT(ADDRESS(10+MATCH("",A$11:A185,-1),1)),,D186)</f>
        <v>0</v>
      </c>
      <c r="B186" s="45">
        <f t="array" aca="1" ref="B186" ca="1">IFERROR(MATCH(FALSE,IF(A187:A$234=0,A187:A$234),0),234)</f>
        <v>234</v>
      </c>
      <c r="C186" s="160"/>
      <c r="D186" s="186"/>
      <c r="E186" s="179"/>
      <c r="F186" s="186"/>
      <c r="G186" s="258"/>
      <c r="H186" s="182"/>
      <c r="I186" s="250">
        <f t="shared" si="5"/>
        <v>0</v>
      </c>
      <c r="J186" s="154">
        <f t="array" aca="1" ref="J186" ca="1">IFERROR(ROUNDUP(IF($A186=0,"",SUM(I186:INDIRECT(ADDRESS(ROW()+$B186-1,COLUMN(I186))))),0),0)</f>
        <v>0</v>
      </c>
      <c r="K186" s="176">
        <f t="shared" si="6"/>
        <v>0</v>
      </c>
      <c r="L186" s="154">
        <f t="array" aca="1" ref="L186" ca="1">IFERROR(ROUNDUP(IF($A186=0,"",SUM(K186:INDIRECT(ADDRESS(ROW()+$B186-1,COLUMN(K186))))),0),0)</f>
        <v>0</v>
      </c>
      <c r="M186" s="177"/>
      <c r="N186" s="186"/>
    </row>
    <row r="187" spans="1:14" x14ac:dyDescent="0.2">
      <c r="A187" s="2">
        <f t="array" aca="1" ref="A187" ca="1">IF(D187=INDIRECT(ADDRESS(10+MATCH("",A$11:A186,-1),1)),,D187)</f>
        <v>0</v>
      </c>
      <c r="B187" s="45">
        <f t="array" aca="1" ref="B187" ca="1">IFERROR(MATCH(FALSE,IF(A188:A$234=0,A188:A$234),0),234)</f>
        <v>234</v>
      </c>
      <c r="C187" s="160"/>
      <c r="D187" s="186"/>
      <c r="E187" s="179"/>
      <c r="F187" s="186"/>
      <c r="G187" s="258"/>
      <c r="H187" s="182"/>
      <c r="I187" s="250">
        <f t="shared" si="5"/>
        <v>0</v>
      </c>
      <c r="J187" s="154">
        <f t="array" aca="1" ref="J187" ca="1">IFERROR(ROUNDUP(IF($A187=0,"",SUM(I187:INDIRECT(ADDRESS(ROW()+$B187-1,COLUMN(I187))))),0),0)</f>
        <v>0</v>
      </c>
      <c r="K187" s="176">
        <f t="shared" si="6"/>
        <v>0</v>
      </c>
      <c r="L187" s="154">
        <f t="array" aca="1" ref="L187" ca="1">IFERROR(ROUNDUP(IF($A187=0,"",SUM(K187:INDIRECT(ADDRESS(ROW()+$B187-1,COLUMN(K187))))),0),0)</f>
        <v>0</v>
      </c>
      <c r="M187" s="177"/>
      <c r="N187" s="186"/>
    </row>
    <row r="188" spans="1:14" x14ac:dyDescent="0.2">
      <c r="A188" s="2">
        <f t="array" aca="1" ref="A188" ca="1">IF(D188=INDIRECT(ADDRESS(10+MATCH("",A$11:A187,-1),1)),,D188)</f>
        <v>0</v>
      </c>
      <c r="B188" s="45">
        <f t="array" aca="1" ref="B188" ca="1">IFERROR(MATCH(FALSE,IF(A189:A$234=0,A189:A$234),0),234)</f>
        <v>234</v>
      </c>
      <c r="C188" s="160"/>
      <c r="D188" s="186"/>
      <c r="E188" s="179"/>
      <c r="F188" s="186"/>
      <c r="G188" s="258"/>
      <c r="H188" s="182"/>
      <c r="I188" s="250">
        <f t="shared" si="5"/>
        <v>0</v>
      </c>
      <c r="J188" s="154">
        <f t="array" aca="1" ref="J188" ca="1">IFERROR(ROUNDUP(IF($A188=0,"",SUM(I188:INDIRECT(ADDRESS(ROW()+$B188-1,COLUMN(I188))))),0),0)</f>
        <v>0</v>
      </c>
      <c r="K188" s="176">
        <f t="shared" si="6"/>
        <v>0</v>
      </c>
      <c r="L188" s="154">
        <f t="array" aca="1" ref="L188" ca="1">IFERROR(ROUNDUP(IF($A188=0,"",SUM(K188:INDIRECT(ADDRESS(ROW()+$B188-1,COLUMN(K188))))),0),0)</f>
        <v>0</v>
      </c>
      <c r="M188" s="177"/>
      <c r="N188" s="186"/>
    </row>
    <row r="189" spans="1:14" x14ac:dyDescent="0.2">
      <c r="A189" s="2">
        <f t="array" aca="1" ref="A189" ca="1">IF(D189=INDIRECT(ADDRESS(10+MATCH("",A$11:A188,-1),1)),,D189)</f>
        <v>0</v>
      </c>
      <c r="B189" s="45">
        <f t="array" aca="1" ref="B189" ca="1">IFERROR(MATCH(FALSE,IF(A190:A$234=0,A190:A$234),0),234)</f>
        <v>234</v>
      </c>
      <c r="C189" s="160"/>
      <c r="D189" s="186"/>
      <c r="E189" s="179"/>
      <c r="F189" s="186"/>
      <c r="G189" s="258"/>
      <c r="H189" s="182"/>
      <c r="I189" s="250">
        <f t="shared" si="5"/>
        <v>0</v>
      </c>
      <c r="J189" s="154">
        <f t="array" aca="1" ref="J189" ca="1">IFERROR(ROUNDUP(IF($A189=0,"",SUM(I189:INDIRECT(ADDRESS(ROW()+$B189-1,COLUMN(I189))))),0),0)</f>
        <v>0</v>
      </c>
      <c r="K189" s="176">
        <f t="shared" si="6"/>
        <v>0</v>
      </c>
      <c r="L189" s="154">
        <f t="array" aca="1" ref="L189" ca="1">IFERROR(ROUNDUP(IF($A189=0,"",SUM(K189:INDIRECT(ADDRESS(ROW()+$B189-1,COLUMN(K189))))),0),0)</f>
        <v>0</v>
      </c>
      <c r="M189" s="177"/>
      <c r="N189" s="186"/>
    </row>
    <row r="190" spans="1:14" x14ac:dyDescent="0.2">
      <c r="A190" s="2">
        <f t="array" aca="1" ref="A190" ca="1">IF(D190=INDIRECT(ADDRESS(10+MATCH("",A$11:A189,-1),1)),,D190)</f>
        <v>0</v>
      </c>
      <c r="B190" s="45">
        <f t="array" aca="1" ref="B190" ca="1">IFERROR(MATCH(FALSE,IF(A191:A$234=0,A191:A$234),0),234)</f>
        <v>234</v>
      </c>
      <c r="C190" s="160"/>
      <c r="D190" s="186"/>
      <c r="E190" s="179"/>
      <c r="F190" s="186"/>
      <c r="G190" s="258"/>
      <c r="H190" s="182"/>
      <c r="I190" s="250">
        <f t="shared" si="5"/>
        <v>0</v>
      </c>
      <c r="J190" s="154">
        <f t="array" aca="1" ref="J190" ca="1">IFERROR(ROUNDUP(IF($A190=0,"",SUM(I190:INDIRECT(ADDRESS(ROW()+$B190-1,COLUMN(I190))))),0),0)</f>
        <v>0</v>
      </c>
      <c r="K190" s="176">
        <f t="shared" si="6"/>
        <v>0</v>
      </c>
      <c r="L190" s="154">
        <f t="array" aca="1" ref="L190" ca="1">IFERROR(ROUNDUP(IF($A190=0,"",SUM(K190:INDIRECT(ADDRESS(ROW()+$B190-1,COLUMN(K190))))),0),0)</f>
        <v>0</v>
      </c>
      <c r="M190" s="177"/>
      <c r="N190" s="186"/>
    </row>
    <row r="191" spans="1:14" x14ac:dyDescent="0.2">
      <c r="A191" s="2">
        <f t="array" aca="1" ref="A191" ca="1">IF(D191=INDIRECT(ADDRESS(10+MATCH("",A$11:A190,-1),1)),,D191)</f>
        <v>0</v>
      </c>
      <c r="B191" s="45">
        <f t="array" aca="1" ref="B191" ca="1">IFERROR(MATCH(FALSE,IF(A192:A$234=0,A192:A$234),0),234)</f>
        <v>234</v>
      </c>
      <c r="C191" s="160"/>
      <c r="D191" s="186"/>
      <c r="E191" s="179"/>
      <c r="F191" s="186"/>
      <c r="G191" s="258"/>
      <c r="H191" s="182"/>
      <c r="I191" s="250">
        <f t="shared" si="5"/>
        <v>0</v>
      </c>
      <c r="J191" s="154">
        <f t="array" aca="1" ref="J191" ca="1">IFERROR(ROUNDUP(IF($A191=0,"",SUM(I191:INDIRECT(ADDRESS(ROW()+$B191-1,COLUMN(I191))))),0),0)</f>
        <v>0</v>
      </c>
      <c r="K191" s="176">
        <f t="shared" si="6"/>
        <v>0</v>
      </c>
      <c r="L191" s="154">
        <f t="array" aca="1" ref="L191" ca="1">IFERROR(ROUNDUP(IF($A191=0,"",SUM(K191:INDIRECT(ADDRESS(ROW()+$B191-1,COLUMN(K191))))),0),0)</f>
        <v>0</v>
      </c>
      <c r="M191" s="177"/>
      <c r="N191" s="186"/>
    </row>
    <row r="192" spans="1:14" x14ac:dyDescent="0.2">
      <c r="A192" s="2">
        <f t="array" aca="1" ref="A192" ca="1">IF(D192=INDIRECT(ADDRESS(10+MATCH("",A$11:A191,-1),1)),,D192)</f>
        <v>0</v>
      </c>
      <c r="B192" s="45">
        <f t="array" aca="1" ref="B192" ca="1">IFERROR(MATCH(FALSE,IF(A193:A$234=0,A193:A$234),0),234)</f>
        <v>234</v>
      </c>
      <c r="C192" s="160"/>
      <c r="D192" s="186"/>
      <c r="E192" s="179"/>
      <c r="F192" s="186"/>
      <c r="G192" s="258"/>
      <c r="H192" s="182"/>
      <c r="I192" s="250">
        <f t="shared" si="5"/>
        <v>0</v>
      </c>
      <c r="J192" s="154">
        <f t="array" aca="1" ref="J192" ca="1">IFERROR(ROUNDUP(IF($A192=0,"",SUM(I192:INDIRECT(ADDRESS(ROW()+$B192-1,COLUMN(I192))))),0),0)</f>
        <v>0</v>
      </c>
      <c r="K192" s="176">
        <f t="shared" si="6"/>
        <v>0</v>
      </c>
      <c r="L192" s="154">
        <f t="array" aca="1" ref="L192" ca="1">IFERROR(ROUNDUP(IF($A192=0,"",SUM(K192:INDIRECT(ADDRESS(ROW()+$B192-1,COLUMN(K192))))),0),0)</f>
        <v>0</v>
      </c>
      <c r="M192" s="177"/>
      <c r="N192" s="186"/>
    </row>
    <row r="193" spans="1:14" x14ac:dyDescent="0.2">
      <c r="A193" s="2">
        <f t="array" aca="1" ref="A193" ca="1">IF(D193=INDIRECT(ADDRESS(10+MATCH("",A$11:A192,-1),1)),,D193)</f>
        <v>0</v>
      </c>
      <c r="B193" s="45">
        <f t="array" aca="1" ref="B193" ca="1">IFERROR(MATCH(FALSE,IF(A194:A$234=0,A194:A$234),0),234)</f>
        <v>234</v>
      </c>
      <c r="C193" s="160"/>
      <c r="D193" s="186"/>
      <c r="E193" s="179"/>
      <c r="F193" s="186"/>
      <c r="G193" s="258"/>
      <c r="H193" s="182"/>
      <c r="I193" s="250">
        <f t="shared" si="5"/>
        <v>0</v>
      </c>
      <c r="J193" s="154">
        <f t="array" aca="1" ref="J193" ca="1">IFERROR(ROUNDUP(IF($A193=0,"",SUM(I193:INDIRECT(ADDRESS(ROW()+$B193-1,COLUMN(I193))))),0),0)</f>
        <v>0</v>
      </c>
      <c r="K193" s="176">
        <f t="shared" si="6"/>
        <v>0</v>
      </c>
      <c r="L193" s="154">
        <f t="array" aca="1" ref="L193" ca="1">IFERROR(ROUNDUP(IF($A193=0,"",SUM(K193:INDIRECT(ADDRESS(ROW()+$B193-1,COLUMN(K193))))),0),0)</f>
        <v>0</v>
      </c>
      <c r="M193" s="177"/>
      <c r="N193" s="186"/>
    </row>
    <row r="194" spans="1:14" x14ac:dyDescent="0.2">
      <c r="A194" s="2">
        <f t="array" aca="1" ref="A194" ca="1">IF(D194=INDIRECT(ADDRESS(10+MATCH("",A$11:A193,-1),1)),,D194)</f>
        <v>0</v>
      </c>
      <c r="B194" s="45">
        <f t="array" aca="1" ref="B194" ca="1">IFERROR(MATCH(FALSE,IF(A195:A$234=0,A195:A$234),0),234)</f>
        <v>234</v>
      </c>
      <c r="C194" s="160"/>
      <c r="D194" s="186"/>
      <c r="E194" s="179"/>
      <c r="F194" s="186"/>
      <c r="G194" s="258"/>
      <c r="H194" s="182"/>
      <c r="I194" s="250">
        <f t="shared" si="5"/>
        <v>0</v>
      </c>
      <c r="J194" s="154">
        <f t="array" aca="1" ref="J194" ca="1">IFERROR(ROUNDUP(IF($A194=0,"",SUM(I194:INDIRECT(ADDRESS(ROW()+$B194-1,COLUMN(I194))))),0),0)</f>
        <v>0</v>
      </c>
      <c r="K194" s="176">
        <f t="shared" si="6"/>
        <v>0</v>
      </c>
      <c r="L194" s="154">
        <f t="array" aca="1" ref="L194" ca="1">IFERROR(ROUNDUP(IF($A194=0,"",SUM(K194:INDIRECT(ADDRESS(ROW()+$B194-1,COLUMN(K194))))),0),0)</f>
        <v>0</v>
      </c>
      <c r="M194" s="177"/>
      <c r="N194" s="186"/>
    </row>
    <row r="195" spans="1:14" x14ac:dyDescent="0.2">
      <c r="A195" s="2">
        <f t="array" aca="1" ref="A195" ca="1">IF(D195=INDIRECT(ADDRESS(10+MATCH("",A$11:A194,-1),1)),,D195)</f>
        <v>0</v>
      </c>
      <c r="B195" s="45">
        <f t="array" aca="1" ref="B195" ca="1">IFERROR(MATCH(FALSE,IF(A196:A$234=0,A196:A$234),0),234)</f>
        <v>234</v>
      </c>
      <c r="C195" s="160"/>
      <c r="D195" s="186"/>
      <c r="E195" s="179"/>
      <c r="F195" s="186"/>
      <c r="G195" s="258"/>
      <c r="H195" s="182"/>
      <c r="I195" s="250">
        <f t="shared" si="5"/>
        <v>0</v>
      </c>
      <c r="J195" s="154">
        <f t="array" aca="1" ref="J195" ca="1">IFERROR(ROUNDUP(IF($A195=0,"",SUM(I195:INDIRECT(ADDRESS(ROW()+$B195-1,COLUMN(I195))))),0),0)</f>
        <v>0</v>
      </c>
      <c r="K195" s="176">
        <f t="shared" si="6"/>
        <v>0</v>
      </c>
      <c r="L195" s="154">
        <f t="array" aca="1" ref="L195" ca="1">IFERROR(ROUNDUP(IF($A195=0,"",SUM(K195:INDIRECT(ADDRESS(ROW()+$B195-1,COLUMN(K195))))),0),0)</f>
        <v>0</v>
      </c>
      <c r="M195" s="177"/>
      <c r="N195" s="186"/>
    </row>
    <row r="196" spans="1:14" x14ac:dyDescent="0.2">
      <c r="A196" s="2">
        <f t="array" aca="1" ref="A196" ca="1">IF(D196=INDIRECT(ADDRESS(10+MATCH("",A$11:A195,-1),1)),,D196)</f>
        <v>0</v>
      </c>
      <c r="B196" s="45">
        <f t="array" aca="1" ref="B196" ca="1">IFERROR(MATCH(FALSE,IF(A197:A$234=0,A197:A$234),0),234)</f>
        <v>234</v>
      </c>
      <c r="C196" s="160"/>
      <c r="D196" s="186"/>
      <c r="E196" s="179"/>
      <c r="F196" s="186"/>
      <c r="G196" s="258"/>
      <c r="H196" s="182"/>
      <c r="I196" s="250">
        <f t="shared" si="5"/>
        <v>0</v>
      </c>
      <c r="J196" s="154">
        <f t="array" aca="1" ref="J196" ca="1">IFERROR(ROUNDUP(IF($A196=0,"",SUM(I196:INDIRECT(ADDRESS(ROW()+$B196-1,COLUMN(I196))))),0),0)</f>
        <v>0</v>
      </c>
      <c r="K196" s="176">
        <f t="shared" si="6"/>
        <v>0</v>
      </c>
      <c r="L196" s="154">
        <f t="array" aca="1" ref="L196" ca="1">IFERROR(ROUNDUP(IF($A196=0,"",SUM(K196:INDIRECT(ADDRESS(ROW()+$B196-1,COLUMN(K196))))),0),0)</f>
        <v>0</v>
      </c>
      <c r="M196" s="177"/>
      <c r="N196" s="186"/>
    </row>
    <row r="197" spans="1:14" x14ac:dyDescent="0.2">
      <c r="A197" s="2">
        <f t="array" aca="1" ref="A197" ca="1">IF(D197=INDIRECT(ADDRESS(10+MATCH("",A$11:A196,-1),1)),,D197)</f>
        <v>0</v>
      </c>
      <c r="B197" s="45">
        <f t="array" aca="1" ref="B197" ca="1">IFERROR(MATCH(FALSE,IF(A198:A$234=0,A198:A$234),0),234)</f>
        <v>234</v>
      </c>
      <c r="C197" s="160"/>
      <c r="D197" s="186"/>
      <c r="E197" s="179"/>
      <c r="F197" s="186"/>
      <c r="G197" s="258"/>
      <c r="H197" s="182"/>
      <c r="I197" s="250">
        <f t="shared" si="5"/>
        <v>0</v>
      </c>
      <c r="J197" s="154">
        <f t="array" aca="1" ref="J197" ca="1">IFERROR(ROUNDUP(IF($A197=0,"",SUM(I197:INDIRECT(ADDRESS(ROW()+$B197-1,COLUMN(I197))))),0),0)</f>
        <v>0</v>
      </c>
      <c r="K197" s="176">
        <f t="shared" si="6"/>
        <v>0</v>
      </c>
      <c r="L197" s="154">
        <f t="array" aca="1" ref="L197" ca="1">IFERROR(ROUNDUP(IF($A197=0,"",SUM(K197:INDIRECT(ADDRESS(ROW()+$B197-1,COLUMN(K197))))),0),0)</f>
        <v>0</v>
      </c>
      <c r="M197" s="177"/>
      <c r="N197" s="186"/>
    </row>
    <row r="198" spans="1:14" x14ac:dyDescent="0.2">
      <c r="A198" s="2">
        <f t="array" aca="1" ref="A198" ca="1">IF(D198=INDIRECT(ADDRESS(10+MATCH("",A$11:A197,-1),1)),,D198)</f>
        <v>0</v>
      </c>
      <c r="B198" s="45">
        <f t="array" aca="1" ref="B198" ca="1">IFERROR(MATCH(FALSE,IF(A199:A$234=0,A199:A$234),0),234)</f>
        <v>234</v>
      </c>
      <c r="C198" s="160"/>
      <c r="D198" s="186"/>
      <c r="E198" s="179"/>
      <c r="F198" s="186"/>
      <c r="G198" s="258"/>
      <c r="H198" s="182"/>
      <c r="I198" s="250">
        <f t="shared" si="5"/>
        <v>0</v>
      </c>
      <c r="J198" s="154">
        <f t="array" aca="1" ref="J198" ca="1">IFERROR(ROUNDUP(IF($A198=0,"",SUM(I198:INDIRECT(ADDRESS(ROW()+$B198-1,COLUMN(I198))))),0),0)</f>
        <v>0</v>
      </c>
      <c r="K198" s="176">
        <f t="shared" ref="K198:K234" si="7">I198</f>
        <v>0</v>
      </c>
      <c r="L198" s="154">
        <f t="array" aca="1" ref="L198" ca="1">IFERROR(ROUNDUP(IF($A198=0,"",SUM(K198:INDIRECT(ADDRESS(ROW()+$B198-1,COLUMN(K198))))),0),0)</f>
        <v>0</v>
      </c>
      <c r="M198" s="177"/>
      <c r="N198" s="186"/>
    </row>
    <row r="199" spans="1:14" x14ac:dyDescent="0.2">
      <c r="A199" s="2">
        <f t="array" aca="1" ref="A199" ca="1">IF(D199=INDIRECT(ADDRESS(10+MATCH("",A$11:A198,-1),1)),,D199)</f>
        <v>0</v>
      </c>
      <c r="B199" s="45">
        <f t="array" aca="1" ref="B199" ca="1">IFERROR(MATCH(FALSE,IF(A200:A$234=0,A200:A$234),0),234)</f>
        <v>234</v>
      </c>
      <c r="C199" s="160"/>
      <c r="D199" s="186"/>
      <c r="E199" s="179"/>
      <c r="F199" s="186"/>
      <c r="G199" s="258"/>
      <c r="H199" s="182"/>
      <c r="I199" s="250">
        <f t="shared" si="5"/>
        <v>0</v>
      </c>
      <c r="J199" s="154">
        <f t="array" aca="1" ref="J199" ca="1">IFERROR(ROUNDUP(IF($A199=0,"",SUM(I199:INDIRECT(ADDRESS(ROW()+$B199-1,COLUMN(I199))))),0),0)</f>
        <v>0</v>
      </c>
      <c r="K199" s="176">
        <f t="shared" si="7"/>
        <v>0</v>
      </c>
      <c r="L199" s="154">
        <f t="array" aca="1" ref="L199" ca="1">IFERROR(ROUNDUP(IF($A199=0,"",SUM(K199:INDIRECT(ADDRESS(ROW()+$B199-1,COLUMN(K199))))),0),0)</f>
        <v>0</v>
      </c>
      <c r="M199" s="177"/>
      <c r="N199" s="186"/>
    </row>
    <row r="200" spans="1:14" x14ac:dyDescent="0.2">
      <c r="A200" s="2">
        <f t="array" aca="1" ref="A200" ca="1">IF(D200=INDIRECT(ADDRESS(10+MATCH("",A$11:A199,-1),1)),,D200)</f>
        <v>0</v>
      </c>
      <c r="B200" s="45">
        <f t="array" aca="1" ref="B200" ca="1">IFERROR(MATCH(FALSE,IF(A201:A$234=0,A201:A$234),0),234)</f>
        <v>234</v>
      </c>
      <c r="C200" s="160"/>
      <c r="D200" s="186"/>
      <c r="E200" s="179"/>
      <c r="F200" s="186"/>
      <c r="G200" s="258"/>
      <c r="H200" s="182"/>
      <c r="I200" s="250">
        <f t="shared" si="5"/>
        <v>0</v>
      </c>
      <c r="J200" s="154">
        <f t="array" aca="1" ref="J200" ca="1">IFERROR(ROUNDUP(IF($A200=0,"",SUM(I200:INDIRECT(ADDRESS(ROW()+$B200-1,COLUMN(I200))))),0),0)</f>
        <v>0</v>
      </c>
      <c r="K200" s="176">
        <f t="shared" si="7"/>
        <v>0</v>
      </c>
      <c r="L200" s="154">
        <f t="array" aca="1" ref="L200" ca="1">IFERROR(ROUNDUP(IF($A200=0,"",SUM(K200:INDIRECT(ADDRESS(ROW()+$B200-1,COLUMN(K200))))),0),0)</f>
        <v>0</v>
      </c>
      <c r="M200" s="177"/>
      <c r="N200" s="186"/>
    </row>
    <row r="201" spans="1:14" x14ac:dyDescent="0.2">
      <c r="A201" s="2">
        <f t="array" aca="1" ref="A201" ca="1">IF(D201=INDIRECT(ADDRESS(10+MATCH("",A$11:A200,-1),1)),,D201)</f>
        <v>0</v>
      </c>
      <c r="B201" s="45">
        <f t="array" aca="1" ref="B201" ca="1">IFERROR(MATCH(FALSE,IF(A202:A$234=0,A202:A$234),0),234)</f>
        <v>234</v>
      </c>
      <c r="C201" s="160"/>
      <c r="D201" s="186"/>
      <c r="E201" s="179"/>
      <c r="F201" s="186"/>
      <c r="G201" s="258"/>
      <c r="H201" s="182"/>
      <c r="I201" s="250">
        <f t="shared" si="5"/>
        <v>0</v>
      </c>
      <c r="J201" s="154">
        <f t="array" aca="1" ref="J201" ca="1">IFERROR(ROUNDUP(IF($A201=0,"",SUM(I201:INDIRECT(ADDRESS(ROW()+$B201-1,COLUMN(I201))))),0),0)</f>
        <v>0</v>
      </c>
      <c r="K201" s="176">
        <f t="shared" si="7"/>
        <v>0</v>
      </c>
      <c r="L201" s="154">
        <f t="array" aca="1" ref="L201" ca="1">IFERROR(ROUNDUP(IF($A201=0,"",SUM(K201:INDIRECT(ADDRESS(ROW()+$B201-1,COLUMN(K201))))),0),0)</f>
        <v>0</v>
      </c>
      <c r="M201" s="177"/>
      <c r="N201" s="186"/>
    </row>
    <row r="202" spans="1:14" x14ac:dyDescent="0.2">
      <c r="A202" s="2">
        <f t="array" aca="1" ref="A202" ca="1">IF(D202=INDIRECT(ADDRESS(10+MATCH("",A$11:A201,-1),1)),,D202)</f>
        <v>0</v>
      </c>
      <c r="B202" s="45">
        <f t="array" aca="1" ref="B202" ca="1">IFERROR(MATCH(FALSE,IF(A203:A$234=0,A203:A$234),0),234)</f>
        <v>234</v>
      </c>
      <c r="C202" s="160"/>
      <c r="D202" s="186"/>
      <c r="E202" s="179"/>
      <c r="F202" s="186"/>
      <c r="G202" s="258"/>
      <c r="H202" s="182"/>
      <c r="I202" s="250">
        <f t="shared" si="5"/>
        <v>0</v>
      </c>
      <c r="J202" s="154">
        <f t="array" aca="1" ref="J202" ca="1">IFERROR(ROUNDUP(IF($A202=0,"",SUM(I202:INDIRECT(ADDRESS(ROW()+$B202-1,COLUMN(I202))))),0),0)</f>
        <v>0</v>
      </c>
      <c r="K202" s="176">
        <f t="shared" ref="K202:K205" si="8">I202</f>
        <v>0</v>
      </c>
      <c r="L202" s="154">
        <f t="array" aca="1" ref="L202" ca="1">IFERROR(ROUNDUP(IF($A202=0,"",SUM(K202:INDIRECT(ADDRESS(ROW()+$B202-1,COLUMN(K202))))),0),0)</f>
        <v>0</v>
      </c>
      <c r="M202" s="177"/>
      <c r="N202" s="186"/>
    </row>
    <row r="203" spans="1:14" x14ac:dyDescent="0.2">
      <c r="A203" s="2">
        <f t="array" aca="1" ref="A203" ca="1">IF(D203=INDIRECT(ADDRESS(10+MATCH("",A$11:A202,-1),1)),,D203)</f>
        <v>0</v>
      </c>
      <c r="B203" s="45">
        <f t="array" aca="1" ref="B203" ca="1">IFERROR(MATCH(FALSE,IF(A204:A$234=0,A204:A$234),0),234)</f>
        <v>234</v>
      </c>
      <c r="C203" s="160"/>
      <c r="D203" s="186"/>
      <c r="E203" s="179"/>
      <c r="F203" s="186"/>
      <c r="G203" s="258"/>
      <c r="H203" s="182"/>
      <c r="I203" s="250">
        <f t="shared" si="5"/>
        <v>0</v>
      </c>
      <c r="J203" s="154">
        <f t="array" aca="1" ref="J203" ca="1">IFERROR(ROUNDUP(IF($A203=0,"",SUM(I203:INDIRECT(ADDRESS(ROW()+$B203-1,COLUMN(I203))))),0),0)</f>
        <v>0</v>
      </c>
      <c r="K203" s="176">
        <f t="shared" si="8"/>
        <v>0</v>
      </c>
      <c r="L203" s="154">
        <f t="array" aca="1" ref="L203" ca="1">IFERROR(ROUNDUP(IF($A203=0,"",SUM(K203:INDIRECT(ADDRESS(ROW()+$B203-1,COLUMN(K203))))),0),0)</f>
        <v>0</v>
      </c>
      <c r="M203" s="177"/>
      <c r="N203" s="186"/>
    </row>
    <row r="204" spans="1:14" x14ac:dyDescent="0.2">
      <c r="A204" s="2">
        <f t="array" aca="1" ref="A204" ca="1">IF(D204=INDIRECT(ADDRESS(10+MATCH("",A$11:A203,-1),1)),,D204)</f>
        <v>0</v>
      </c>
      <c r="B204" s="45">
        <f t="array" aca="1" ref="B204" ca="1">IFERROR(MATCH(FALSE,IF(A205:A$234=0,A205:A$234),0),234)</f>
        <v>234</v>
      </c>
      <c r="C204" s="160"/>
      <c r="D204" s="186"/>
      <c r="E204" s="179"/>
      <c r="F204" s="186"/>
      <c r="G204" s="258"/>
      <c r="H204" s="182"/>
      <c r="I204" s="250">
        <f t="shared" si="5"/>
        <v>0</v>
      </c>
      <c r="J204" s="154">
        <f t="array" aca="1" ref="J204" ca="1">IFERROR(ROUNDUP(IF($A204=0,"",SUM(I204:INDIRECT(ADDRESS(ROW()+$B204-1,COLUMN(I204))))),0),0)</f>
        <v>0</v>
      </c>
      <c r="K204" s="176">
        <f t="shared" si="8"/>
        <v>0</v>
      </c>
      <c r="L204" s="154">
        <f t="array" aca="1" ref="L204" ca="1">IFERROR(ROUNDUP(IF($A204=0,"",SUM(K204:INDIRECT(ADDRESS(ROW()+$B204-1,COLUMN(K204))))),0),0)</f>
        <v>0</v>
      </c>
      <c r="M204" s="177"/>
      <c r="N204" s="186"/>
    </row>
    <row r="205" spans="1:14" x14ac:dyDescent="0.2">
      <c r="A205" s="2">
        <f t="array" aca="1" ref="A205" ca="1">IF(D205=INDIRECT(ADDRESS(10+MATCH("",A$11:A204,-1),1)),,D205)</f>
        <v>0</v>
      </c>
      <c r="B205" s="45">
        <f t="array" aca="1" ref="B205" ca="1">IFERROR(MATCH(FALSE,IF(A206:A$234=0,A206:A$234),0),234)</f>
        <v>234</v>
      </c>
      <c r="C205" s="160"/>
      <c r="D205" s="186"/>
      <c r="E205" s="179"/>
      <c r="F205" s="186"/>
      <c r="G205" s="258"/>
      <c r="H205" s="182"/>
      <c r="I205" s="250">
        <f t="shared" ref="I205:I234" si="9">G205*H205</f>
        <v>0</v>
      </c>
      <c r="J205" s="154">
        <f t="array" aca="1" ref="J205" ca="1">IFERROR(ROUNDUP(IF($A205=0,"",SUM(I205:INDIRECT(ADDRESS(ROW()+$B205-1,COLUMN(I205))))),0),0)</f>
        <v>0</v>
      </c>
      <c r="K205" s="176">
        <f t="shared" si="8"/>
        <v>0</v>
      </c>
      <c r="L205" s="154">
        <f t="array" aca="1" ref="L205" ca="1">IFERROR(ROUNDUP(IF($A205=0,"",SUM(K205:INDIRECT(ADDRESS(ROW()+$B205-1,COLUMN(K205))))),0),0)</f>
        <v>0</v>
      </c>
      <c r="M205" s="177"/>
      <c r="N205" s="186"/>
    </row>
    <row r="206" spans="1:14" x14ac:dyDescent="0.2">
      <c r="A206" s="2">
        <f t="array" aca="1" ref="A206" ca="1">IF(D206=INDIRECT(ADDRESS(10+MATCH("",A$11:A205,-1),1)),,D206)</f>
        <v>0</v>
      </c>
      <c r="B206" s="45">
        <f t="array" aca="1" ref="B206" ca="1">IFERROR(MATCH(FALSE,IF(A207:A$234=0,A207:A$234),0),234)</f>
        <v>234</v>
      </c>
      <c r="C206" s="160"/>
      <c r="D206" s="186"/>
      <c r="E206" s="179"/>
      <c r="F206" s="186"/>
      <c r="G206" s="258"/>
      <c r="H206" s="182"/>
      <c r="I206" s="250">
        <f t="shared" si="9"/>
        <v>0</v>
      </c>
      <c r="J206" s="154">
        <f t="array" aca="1" ref="J206" ca="1">IFERROR(ROUNDUP(IF($A206=0,"",SUM(I206:INDIRECT(ADDRESS(ROW()+$B206-1,COLUMN(I206))))),0),0)</f>
        <v>0</v>
      </c>
      <c r="K206" s="176">
        <f t="shared" si="7"/>
        <v>0</v>
      </c>
      <c r="L206" s="154">
        <f t="array" aca="1" ref="L206" ca="1">IFERROR(ROUNDUP(IF($A206=0,"",SUM(K206:INDIRECT(ADDRESS(ROW()+$B206-1,COLUMN(K206))))),0),0)</f>
        <v>0</v>
      </c>
      <c r="M206" s="177"/>
      <c r="N206" s="186"/>
    </row>
    <row r="207" spans="1:14" x14ac:dyDescent="0.2">
      <c r="A207" s="2">
        <f t="array" aca="1" ref="A207" ca="1">IF(D207=INDIRECT(ADDRESS(10+MATCH("",A$11:A206,-1),1)),,D207)</f>
        <v>0</v>
      </c>
      <c r="B207" s="45">
        <f t="array" aca="1" ref="B207" ca="1">IFERROR(MATCH(FALSE,IF(A208:A$234=0,A208:A$234),0),234)</f>
        <v>234</v>
      </c>
      <c r="C207" s="160"/>
      <c r="D207" s="186"/>
      <c r="E207" s="179"/>
      <c r="F207" s="186"/>
      <c r="G207" s="258"/>
      <c r="H207" s="182"/>
      <c r="I207" s="250">
        <f t="shared" si="9"/>
        <v>0</v>
      </c>
      <c r="J207" s="154">
        <f t="array" aca="1" ref="J207" ca="1">IFERROR(ROUNDUP(IF($A207=0,"",SUM(I207:INDIRECT(ADDRESS(ROW()+$B207-1,COLUMN(I207))))),0),0)</f>
        <v>0</v>
      </c>
      <c r="K207" s="176">
        <f t="shared" si="7"/>
        <v>0</v>
      </c>
      <c r="L207" s="154">
        <f t="array" aca="1" ref="L207" ca="1">IFERROR(ROUNDUP(IF($A207=0,"",SUM(K207:INDIRECT(ADDRESS(ROW()+$B207-1,COLUMN(K207))))),0),0)</f>
        <v>0</v>
      </c>
      <c r="M207" s="177"/>
      <c r="N207" s="186"/>
    </row>
    <row r="208" spans="1:14" x14ac:dyDescent="0.2">
      <c r="A208" s="2">
        <f t="array" aca="1" ref="A208" ca="1">IF(D208=INDIRECT(ADDRESS(10+MATCH("",A$11:A207,-1),1)),,D208)</f>
        <v>0</v>
      </c>
      <c r="B208" s="45">
        <f t="array" aca="1" ref="B208" ca="1">IFERROR(MATCH(FALSE,IF(A209:A$234=0,A209:A$234),0),234)</f>
        <v>234</v>
      </c>
      <c r="C208" s="160"/>
      <c r="D208" s="186"/>
      <c r="E208" s="179"/>
      <c r="F208" s="186"/>
      <c r="G208" s="258"/>
      <c r="H208" s="182"/>
      <c r="I208" s="250">
        <f t="shared" si="9"/>
        <v>0</v>
      </c>
      <c r="J208" s="154">
        <f t="array" aca="1" ref="J208" ca="1">IFERROR(ROUNDUP(IF($A208=0,"",SUM(I208:INDIRECT(ADDRESS(ROW()+$B208-1,COLUMN(I208))))),0),0)</f>
        <v>0</v>
      </c>
      <c r="K208" s="176">
        <f t="shared" si="7"/>
        <v>0</v>
      </c>
      <c r="L208" s="154">
        <f t="array" aca="1" ref="L208" ca="1">IFERROR(ROUNDUP(IF($A208=0,"",SUM(K208:INDIRECT(ADDRESS(ROW()+$B208-1,COLUMN(K208))))),0),0)</f>
        <v>0</v>
      </c>
      <c r="M208" s="177"/>
      <c r="N208" s="186"/>
    </row>
    <row r="209" spans="1:14" x14ac:dyDescent="0.2">
      <c r="A209" s="2">
        <f t="array" aca="1" ref="A209" ca="1">IF(D209=INDIRECT(ADDRESS(10+MATCH("",A$11:A208,-1),1)),,D209)</f>
        <v>0</v>
      </c>
      <c r="B209" s="45">
        <f t="array" aca="1" ref="B209" ca="1">IFERROR(MATCH(FALSE,IF(A210:A$234=0,A210:A$234),0),234)</f>
        <v>234</v>
      </c>
      <c r="C209" s="160"/>
      <c r="D209" s="186"/>
      <c r="E209" s="179"/>
      <c r="F209" s="186"/>
      <c r="G209" s="258"/>
      <c r="H209" s="182"/>
      <c r="I209" s="250">
        <f t="shared" si="9"/>
        <v>0</v>
      </c>
      <c r="J209" s="154">
        <f t="array" aca="1" ref="J209" ca="1">IFERROR(ROUNDUP(IF($A209=0,"",SUM(I209:INDIRECT(ADDRESS(ROW()+$B209-1,COLUMN(I209))))),0),0)</f>
        <v>0</v>
      </c>
      <c r="K209" s="176">
        <f t="shared" si="7"/>
        <v>0</v>
      </c>
      <c r="L209" s="154">
        <f t="array" aca="1" ref="L209" ca="1">IFERROR(ROUNDUP(IF($A209=0,"",SUM(K209:INDIRECT(ADDRESS(ROW()+$B209-1,COLUMN(K209))))),0),0)</f>
        <v>0</v>
      </c>
      <c r="M209" s="177"/>
      <c r="N209" s="186"/>
    </row>
    <row r="210" spans="1:14" x14ac:dyDescent="0.2">
      <c r="A210" s="2">
        <f t="array" aca="1" ref="A210" ca="1">IF(D210=INDIRECT(ADDRESS(10+MATCH("",A$11:A209,-1),1)),,D210)</f>
        <v>0</v>
      </c>
      <c r="B210" s="45">
        <f t="array" aca="1" ref="B210" ca="1">IFERROR(MATCH(FALSE,IF(A211:A$234=0,A211:A$234),0),234)</f>
        <v>234</v>
      </c>
      <c r="C210" s="160"/>
      <c r="D210" s="186"/>
      <c r="E210" s="179"/>
      <c r="F210" s="186"/>
      <c r="G210" s="258"/>
      <c r="H210" s="182"/>
      <c r="I210" s="250">
        <f t="shared" si="9"/>
        <v>0</v>
      </c>
      <c r="J210" s="154">
        <f t="array" aca="1" ref="J210" ca="1">IFERROR(ROUNDUP(IF($A210=0,"",SUM(I210:INDIRECT(ADDRESS(ROW()+$B210-1,COLUMN(I210))))),0),0)</f>
        <v>0</v>
      </c>
      <c r="K210" s="176">
        <f t="shared" si="7"/>
        <v>0</v>
      </c>
      <c r="L210" s="154">
        <f t="array" aca="1" ref="L210" ca="1">IFERROR(ROUNDUP(IF($A210=0,"",SUM(K210:INDIRECT(ADDRESS(ROW()+$B210-1,COLUMN(K210))))),0),0)</f>
        <v>0</v>
      </c>
      <c r="M210" s="177"/>
      <c r="N210" s="186"/>
    </row>
    <row r="211" spans="1:14" x14ac:dyDescent="0.2">
      <c r="A211" s="2">
        <f t="array" aca="1" ref="A211" ca="1">IF(D211=INDIRECT(ADDRESS(10+MATCH("",A$11:A210,-1),1)),,D211)</f>
        <v>0</v>
      </c>
      <c r="B211" s="45">
        <f t="array" aca="1" ref="B211" ca="1">IFERROR(MATCH(FALSE,IF(A212:A$234=0,A212:A$234),0),234)</f>
        <v>234</v>
      </c>
      <c r="C211" s="160"/>
      <c r="D211" s="186"/>
      <c r="E211" s="179"/>
      <c r="F211" s="186"/>
      <c r="G211" s="258"/>
      <c r="H211" s="182"/>
      <c r="I211" s="250">
        <f t="shared" si="9"/>
        <v>0</v>
      </c>
      <c r="J211" s="154">
        <f t="array" aca="1" ref="J211" ca="1">IFERROR(ROUNDUP(IF($A211=0,"",SUM(I211:INDIRECT(ADDRESS(ROW()+$B211-1,COLUMN(I211))))),0),0)</f>
        <v>0</v>
      </c>
      <c r="K211" s="176">
        <f t="shared" si="7"/>
        <v>0</v>
      </c>
      <c r="L211" s="154">
        <f t="array" aca="1" ref="L211" ca="1">IFERROR(ROUNDUP(IF($A211=0,"",SUM(K211:INDIRECT(ADDRESS(ROW()+$B211-1,COLUMN(K211))))),0),0)</f>
        <v>0</v>
      </c>
      <c r="M211" s="177"/>
      <c r="N211" s="186"/>
    </row>
    <row r="212" spans="1:14" x14ac:dyDescent="0.2">
      <c r="A212" s="2">
        <f t="array" aca="1" ref="A212" ca="1">IF(D212=INDIRECT(ADDRESS(10+MATCH("",A$11:A211,-1),1)),,D212)</f>
        <v>0</v>
      </c>
      <c r="B212" s="45">
        <f t="array" aca="1" ref="B212" ca="1">IFERROR(MATCH(FALSE,IF(A213:A$234=0,A213:A$234),0),234)</f>
        <v>234</v>
      </c>
      <c r="C212" s="160"/>
      <c r="D212" s="186"/>
      <c r="E212" s="179"/>
      <c r="F212" s="186"/>
      <c r="G212" s="258"/>
      <c r="H212" s="182"/>
      <c r="I212" s="250">
        <f t="shared" si="9"/>
        <v>0</v>
      </c>
      <c r="J212" s="154">
        <f t="array" aca="1" ref="J212" ca="1">IFERROR(ROUNDUP(IF($A212=0,"",SUM(I212:INDIRECT(ADDRESS(ROW()+$B212-1,COLUMN(I212))))),0),0)</f>
        <v>0</v>
      </c>
      <c r="K212" s="176">
        <f t="shared" si="7"/>
        <v>0</v>
      </c>
      <c r="L212" s="154">
        <f t="array" aca="1" ref="L212" ca="1">IFERROR(ROUNDUP(IF($A212=0,"",SUM(K212:INDIRECT(ADDRESS(ROW()+$B212-1,COLUMN(K212))))),0),0)</f>
        <v>0</v>
      </c>
      <c r="M212" s="177"/>
      <c r="N212" s="186"/>
    </row>
    <row r="213" spans="1:14" x14ac:dyDescent="0.2">
      <c r="A213" s="2">
        <f t="array" aca="1" ref="A213" ca="1">IF(D213=INDIRECT(ADDRESS(10+MATCH("",A$11:A212,-1),1)),,D213)</f>
        <v>0</v>
      </c>
      <c r="B213" s="45">
        <f t="array" aca="1" ref="B213" ca="1">IFERROR(MATCH(FALSE,IF(A214:A$234=0,A214:A$234),0),234)</f>
        <v>234</v>
      </c>
      <c r="C213" s="160"/>
      <c r="D213" s="186"/>
      <c r="E213" s="179"/>
      <c r="F213" s="186"/>
      <c r="G213" s="258"/>
      <c r="H213" s="182"/>
      <c r="I213" s="250">
        <f t="shared" si="9"/>
        <v>0</v>
      </c>
      <c r="J213" s="154">
        <f t="array" aca="1" ref="J213" ca="1">IFERROR(ROUNDUP(IF($A213=0,"",SUM(I213:INDIRECT(ADDRESS(ROW()+$B213-1,COLUMN(I213))))),0),0)</f>
        <v>0</v>
      </c>
      <c r="K213" s="176">
        <f t="shared" si="7"/>
        <v>0</v>
      </c>
      <c r="L213" s="154">
        <f t="array" aca="1" ref="L213" ca="1">IFERROR(ROUNDUP(IF($A213=0,"",SUM(K213:INDIRECT(ADDRESS(ROW()+$B213-1,COLUMN(K213))))),0),0)</f>
        <v>0</v>
      </c>
      <c r="M213" s="177"/>
      <c r="N213" s="186"/>
    </row>
    <row r="214" spans="1:14" x14ac:dyDescent="0.2">
      <c r="A214" s="2">
        <f t="array" aca="1" ref="A214" ca="1">IF(D214=INDIRECT(ADDRESS(10+MATCH("",A$11:A213,-1),1)),,D214)</f>
        <v>0</v>
      </c>
      <c r="B214" s="45">
        <f t="array" aca="1" ref="B214" ca="1">IFERROR(MATCH(FALSE,IF(A215:A$234=0,A215:A$234),0),234)</f>
        <v>234</v>
      </c>
      <c r="C214" s="160"/>
      <c r="D214" s="186"/>
      <c r="E214" s="179"/>
      <c r="F214" s="186"/>
      <c r="G214" s="258"/>
      <c r="H214" s="182"/>
      <c r="I214" s="250">
        <f t="shared" si="9"/>
        <v>0</v>
      </c>
      <c r="J214" s="154">
        <f t="array" aca="1" ref="J214" ca="1">IFERROR(ROUNDUP(IF($A214=0,"",SUM(I214:INDIRECT(ADDRESS(ROW()+$B214-1,COLUMN(I214))))),0),0)</f>
        <v>0</v>
      </c>
      <c r="K214" s="176">
        <f t="shared" si="7"/>
        <v>0</v>
      </c>
      <c r="L214" s="154">
        <f t="array" aca="1" ref="L214" ca="1">IFERROR(ROUNDUP(IF($A214=0,"",SUM(K214:INDIRECT(ADDRESS(ROW()+$B214-1,COLUMN(K214))))),0),0)</f>
        <v>0</v>
      </c>
      <c r="M214" s="177"/>
      <c r="N214" s="186"/>
    </row>
    <row r="215" spans="1:14" x14ac:dyDescent="0.2">
      <c r="A215" s="2">
        <f t="array" aca="1" ref="A215" ca="1">IF(D215=INDIRECT(ADDRESS(10+MATCH("",A$11:A214,-1),1)),,D215)</f>
        <v>0</v>
      </c>
      <c r="B215" s="45">
        <f t="array" aca="1" ref="B215" ca="1">IFERROR(MATCH(FALSE,IF(A216:A$234=0,A216:A$234),0),234)</f>
        <v>234</v>
      </c>
      <c r="C215" s="160"/>
      <c r="D215" s="186"/>
      <c r="E215" s="179"/>
      <c r="F215" s="186"/>
      <c r="G215" s="258"/>
      <c r="H215" s="182"/>
      <c r="I215" s="250">
        <f t="shared" si="9"/>
        <v>0</v>
      </c>
      <c r="J215" s="154">
        <f t="array" aca="1" ref="J215" ca="1">IFERROR(ROUNDUP(IF($A215=0,"",SUM(I215:INDIRECT(ADDRESS(ROW()+$B215-1,COLUMN(I215))))),0),0)</f>
        <v>0</v>
      </c>
      <c r="K215" s="176">
        <f t="shared" si="7"/>
        <v>0</v>
      </c>
      <c r="L215" s="154">
        <f t="array" aca="1" ref="L215" ca="1">IFERROR(ROUNDUP(IF($A215=0,"",SUM(K215:INDIRECT(ADDRESS(ROW()+$B215-1,COLUMN(K215))))),0),0)</f>
        <v>0</v>
      </c>
      <c r="M215" s="177"/>
      <c r="N215" s="186"/>
    </row>
    <row r="216" spans="1:14" x14ac:dyDescent="0.2">
      <c r="A216" s="2">
        <f t="array" aca="1" ref="A216" ca="1">IF(D216=INDIRECT(ADDRESS(10+MATCH("",A$11:A215,-1),1)),,D216)</f>
        <v>0</v>
      </c>
      <c r="B216" s="45">
        <f t="array" aca="1" ref="B216" ca="1">IFERROR(MATCH(FALSE,IF(A217:A$234=0,A217:A$234),0),234)</f>
        <v>234</v>
      </c>
      <c r="C216" s="160"/>
      <c r="D216" s="186"/>
      <c r="E216" s="179"/>
      <c r="F216" s="186"/>
      <c r="G216" s="258"/>
      <c r="H216" s="182"/>
      <c r="I216" s="250">
        <f t="shared" si="9"/>
        <v>0</v>
      </c>
      <c r="J216" s="154">
        <f t="array" aca="1" ref="J216" ca="1">IFERROR(ROUNDUP(IF($A216=0,"",SUM(I216:INDIRECT(ADDRESS(ROW()+$B216-1,COLUMN(I216))))),0),0)</f>
        <v>0</v>
      </c>
      <c r="K216" s="176">
        <f t="shared" si="7"/>
        <v>0</v>
      </c>
      <c r="L216" s="154">
        <f t="array" aca="1" ref="L216" ca="1">IFERROR(ROUNDUP(IF($A216=0,"",SUM(K216:INDIRECT(ADDRESS(ROW()+$B216-1,COLUMN(K216))))),0),0)</f>
        <v>0</v>
      </c>
      <c r="M216" s="177"/>
      <c r="N216" s="186"/>
    </row>
    <row r="217" spans="1:14" x14ac:dyDescent="0.2">
      <c r="A217" s="2">
        <f t="array" aca="1" ref="A217" ca="1">IF(D217=INDIRECT(ADDRESS(10+MATCH("",A$11:A216,-1),1)),,D217)</f>
        <v>0</v>
      </c>
      <c r="B217" s="45">
        <f t="array" aca="1" ref="B217" ca="1">IFERROR(MATCH(FALSE,IF(A218:A$234=0,A218:A$234),0),234)</f>
        <v>234</v>
      </c>
      <c r="C217" s="160"/>
      <c r="D217" s="186"/>
      <c r="E217" s="179"/>
      <c r="F217" s="186"/>
      <c r="G217" s="258"/>
      <c r="H217" s="182"/>
      <c r="I217" s="250">
        <f t="shared" si="9"/>
        <v>0</v>
      </c>
      <c r="J217" s="154">
        <f t="array" aca="1" ref="J217" ca="1">IFERROR(ROUNDUP(IF($A217=0,"",SUM(I217:INDIRECT(ADDRESS(ROW()+$B217-1,COLUMN(I217))))),0),0)</f>
        <v>0</v>
      </c>
      <c r="K217" s="176">
        <f t="shared" si="7"/>
        <v>0</v>
      </c>
      <c r="L217" s="154">
        <f t="array" aca="1" ref="L217" ca="1">IFERROR(ROUNDUP(IF($A217=0,"",SUM(K217:INDIRECT(ADDRESS(ROW()+$B217-1,COLUMN(K217))))),0),0)</f>
        <v>0</v>
      </c>
      <c r="M217" s="177"/>
      <c r="N217" s="186"/>
    </row>
    <row r="218" spans="1:14" x14ac:dyDescent="0.2">
      <c r="A218" s="2">
        <f t="array" aca="1" ref="A218" ca="1">IF(D218=INDIRECT(ADDRESS(10+MATCH("",A$11:A217,-1),1)),,D218)</f>
        <v>0</v>
      </c>
      <c r="B218" s="45">
        <f t="array" aca="1" ref="B218" ca="1">IFERROR(MATCH(FALSE,IF(A219:A$234=0,A219:A$234),0),234)</f>
        <v>234</v>
      </c>
      <c r="C218" s="160"/>
      <c r="D218" s="186"/>
      <c r="E218" s="179"/>
      <c r="F218" s="186"/>
      <c r="G218" s="258"/>
      <c r="H218" s="182"/>
      <c r="I218" s="250">
        <f t="shared" si="9"/>
        <v>0</v>
      </c>
      <c r="J218" s="154">
        <f t="array" aca="1" ref="J218" ca="1">IFERROR(ROUNDUP(IF($A218=0,"",SUM(I218:INDIRECT(ADDRESS(ROW()+$B218-1,COLUMN(I218))))),0),0)</f>
        <v>0</v>
      </c>
      <c r="K218" s="176">
        <f t="shared" si="7"/>
        <v>0</v>
      </c>
      <c r="L218" s="154">
        <f t="array" aca="1" ref="L218" ca="1">IFERROR(ROUNDUP(IF($A218=0,"",SUM(K218:INDIRECT(ADDRESS(ROW()+$B218-1,COLUMN(K218))))),0),0)</f>
        <v>0</v>
      </c>
      <c r="M218" s="177"/>
      <c r="N218" s="186"/>
    </row>
    <row r="219" spans="1:14" x14ac:dyDescent="0.2">
      <c r="A219" s="2">
        <f t="array" aca="1" ref="A219" ca="1">IF(D219=INDIRECT(ADDRESS(10+MATCH("",A$11:A218,-1),1)),,D219)</f>
        <v>0</v>
      </c>
      <c r="B219" s="45">
        <f t="array" aca="1" ref="B219" ca="1">IFERROR(MATCH(FALSE,IF(A220:A$234=0,A220:A$234),0),234)</f>
        <v>234</v>
      </c>
      <c r="C219" s="160"/>
      <c r="D219" s="186"/>
      <c r="E219" s="179"/>
      <c r="F219" s="186"/>
      <c r="G219" s="258"/>
      <c r="H219" s="182"/>
      <c r="I219" s="250">
        <f t="shared" si="9"/>
        <v>0</v>
      </c>
      <c r="J219" s="154">
        <f t="array" aca="1" ref="J219" ca="1">IFERROR(ROUNDUP(IF($A219=0,"",SUM(I219:INDIRECT(ADDRESS(ROW()+$B219-1,COLUMN(I219))))),0),0)</f>
        <v>0</v>
      </c>
      <c r="K219" s="176">
        <f t="shared" si="7"/>
        <v>0</v>
      </c>
      <c r="L219" s="154">
        <f t="array" aca="1" ref="L219" ca="1">IFERROR(ROUNDUP(IF($A219=0,"",SUM(K219:INDIRECT(ADDRESS(ROW()+$B219-1,COLUMN(K219))))),0),0)</f>
        <v>0</v>
      </c>
      <c r="M219" s="177"/>
      <c r="N219" s="186"/>
    </row>
    <row r="220" spans="1:14" x14ac:dyDescent="0.2">
      <c r="A220" s="2">
        <f t="array" aca="1" ref="A220" ca="1">IF(D220=INDIRECT(ADDRESS(10+MATCH("",A$11:A219,-1),1)),,D220)</f>
        <v>0</v>
      </c>
      <c r="B220" s="45">
        <f t="array" aca="1" ref="B220" ca="1">IFERROR(MATCH(FALSE,IF(A221:A$234=0,A221:A$234),0),234)</f>
        <v>234</v>
      </c>
      <c r="C220" s="160"/>
      <c r="D220" s="186"/>
      <c r="E220" s="179"/>
      <c r="F220" s="186"/>
      <c r="G220" s="258"/>
      <c r="H220" s="182"/>
      <c r="I220" s="250">
        <f t="shared" si="9"/>
        <v>0</v>
      </c>
      <c r="J220" s="154">
        <f t="array" aca="1" ref="J220" ca="1">IFERROR(ROUNDUP(IF($A220=0,"",SUM(I220:INDIRECT(ADDRESS(ROW()+$B220-1,COLUMN(I220))))),0),0)</f>
        <v>0</v>
      </c>
      <c r="K220" s="176">
        <f t="shared" si="7"/>
        <v>0</v>
      </c>
      <c r="L220" s="154">
        <f t="array" aca="1" ref="L220" ca="1">IFERROR(ROUNDUP(IF($A220=0,"",SUM(K220:INDIRECT(ADDRESS(ROW()+$B220-1,COLUMN(K220))))),0),0)</f>
        <v>0</v>
      </c>
      <c r="M220" s="177"/>
      <c r="N220" s="186"/>
    </row>
    <row r="221" spans="1:14" x14ac:dyDescent="0.2">
      <c r="A221" s="2">
        <f t="array" aca="1" ref="A221" ca="1">IF(D221=INDIRECT(ADDRESS(10+MATCH("",A$11:A220,-1),1)),,D221)</f>
        <v>0</v>
      </c>
      <c r="B221" s="45">
        <f t="array" aca="1" ref="B221" ca="1">IFERROR(MATCH(FALSE,IF(A222:A$234=0,A222:A$234),0),234)</f>
        <v>234</v>
      </c>
      <c r="C221" s="160"/>
      <c r="D221" s="186"/>
      <c r="E221" s="179"/>
      <c r="F221" s="186"/>
      <c r="G221" s="258"/>
      <c r="H221" s="182"/>
      <c r="I221" s="250">
        <f t="shared" si="9"/>
        <v>0</v>
      </c>
      <c r="J221" s="154">
        <f t="array" aca="1" ref="J221" ca="1">IFERROR(ROUNDUP(IF($A221=0,"",SUM(I221:INDIRECT(ADDRESS(ROW()+$B221-1,COLUMN(I221))))),0),0)</f>
        <v>0</v>
      </c>
      <c r="K221" s="176">
        <f t="shared" si="7"/>
        <v>0</v>
      </c>
      <c r="L221" s="154">
        <f t="array" aca="1" ref="L221" ca="1">IFERROR(ROUNDUP(IF($A221=0,"",SUM(K221:INDIRECT(ADDRESS(ROW()+$B221-1,COLUMN(K221))))),0),0)</f>
        <v>0</v>
      </c>
      <c r="M221" s="177"/>
      <c r="N221" s="186"/>
    </row>
    <row r="222" spans="1:14" x14ac:dyDescent="0.2">
      <c r="A222" s="2">
        <f t="array" aca="1" ref="A222" ca="1">IF(D222=INDIRECT(ADDRESS(10+MATCH("",A$11:A221,-1),1)),,D222)</f>
        <v>0</v>
      </c>
      <c r="B222" s="45">
        <f t="array" aca="1" ref="B222" ca="1">IFERROR(MATCH(FALSE,IF(A223:A$234=0,A223:A$234),0),234)</f>
        <v>234</v>
      </c>
      <c r="C222" s="160"/>
      <c r="D222" s="186"/>
      <c r="E222" s="179"/>
      <c r="F222" s="186"/>
      <c r="G222" s="258"/>
      <c r="H222" s="182"/>
      <c r="I222" s="250">
        <f t="shared" si="9"/>
        <v>0</v>
      </c>
      <c r="J222" s="154">
        <f t="array" aca="1" ref="J222" ca="1">IFERROR(ROUNDUP(IF($A222=0,"",SUM(I222:INDIRECT(ADDRESS(ROW()+$B222-1,COLUMN(I222))))),0),0)</f>
        <v>0</v>
      </c>
      <c r="K222" s="176">
        <f t="shared" si="7"/>
        <v>0</v>
      </c>
      <c r="L222" s="154">
        <f t="array" aca="1" ref="L222" ca="1">IFERROR(ROUNDUP(IF($A222=0,"",SUM(K222:INDIRECT(ADDRESS(ROW()+$B222-1,COLUMN(K222))))),0),0)</f>
        <v>0</v>
      </c>
      <c r="M222" s="177"/>
      <c r="N222" s="186"/>
    </row>
    <row r="223" spans="1:14" x14ac:dyDescent="0.2">
      <c r="A223" s="2">
        <f t="array" aca="1" ref="A223" ca="1">IF(D223=INDIRECT(ADDRESS(10+MATCH("",A$11:A222,-1),1)),,D223)</f>
        <v>0</v>
      </c>
      <c r="B223" s="45">
        <f t="array" aca="1" ref="B223" ca="1">IFERROR(MATCH(FALSE,IF(A224:A$234=0,A224:A$234),0),234)</f>
        <v>234</v>
      </c>
      <c r="C223" s="160"/>
      <c r="D223" s="186"/>
      <c r="E223" s="179"/>
      <c r="F223" s="186"/>
      <c r="G223" s="258"/>
      <c r="H223" s="182"/>
      <c r="I223" s="250">
        <f t="shared" si="9"/>
        <v>0</v>
      </c>
      <c r="J223" s="154">
        <f t="array" aca="1" ref="J223" ca="1">IFERROR(ROUNDUP(IF($A223=0,"",SUM(I223:INDIRECT(ADDRESS(ROW()+$B223-1,COLUMN(I223))))),0),0)</f>
        <v>0</v>
      </c>
      <c r="K223" s="176">
        <f t="shared" si="7"/>
        <v>0</v>
      </c>
      <c r="L223" s="154">
        <f t="array" aca="1" ref="L223" ca="1">IFERROR(ROUNDUP(IF($A223=0,"",SUM(K223:INDIRECT(ADDRESS(ROW()+$B223-1,COLUMN(K223))))),0),0)</f>
        <v>0</v>
      </c>
      <c r="M223" s="177"/>
      <c r="N223" s="186"/>
    </row>
    <row r="224" spans="1:14" x14ac:dyDescent="0.2">
      <c r="A224" s="2">
        <f t="array" aca="1" ref="A224" ca="1">IF(D224=INDIRECT(ADDRESS(10+MATCH("",A$11:A223,-1),1)),,D224)</f>
        <v>0</v>
      </c>
      <c r="B224" s="45">
        <f t="array" aca="1" ref="B224" ca="1">IFERROR(MATCH(FALSE,IF(A225:A$234=0,A225:A$234),0),234)</f>
        <v>234</v>
      </c>
      <c r="C224" s="160"/>
      <c r="D224" s="186"/>
      <c r="E224" s="179"/>
      <c r="F224" s="186"/>
      <c r="G224" s="258"/>
      <c r="H224" s="182"/>
      <c r="I224" s="250">
        <f t="shared" si="9"/>
        <v>0</v>
      </c>
      <c r="J224" s="154">
        <f t="array" aca="1" ref="J224" ca="1">IFERROR(ROUNDUP(IF($A224=0,"",SUM(I224:INDIRECT(ADDRESS(ROW()+$B224-1,COLUMN(I224))))),0),0)</f>
        <v>0</v>
      </c>
      <c r="K224" s="176">
        <f t="shared" si="7"/>
        <v>0</v>
      </c>
      <c r="L224" s="154">
        <f t="array" aca="1" ref="L224" ca="1">IFERROR(ROUNDUP(IF($A224=0,"",SUM(K224:INDIRECT(ADDRESS(ROW()+$B224-1,COLUMN(K224))))),0),0)</f>
        <v>0</v>
      </c>
      <c r="M224" s="177"/>
      <c r="N224" s="186"/>
    </row>
    <row r="225" spans="1:14" x14ac:dyDescent="0.2">
      <c r="A225" s="2">
        <f t="array" aca="1" ref="A225" ca="1">IF(D225=INDIRECT(ADDRESS(10+MATCH("",A$11:A224,-1),1)),,D225)</f>
        <v>0</v>
      </c>
      <c r="B225" s="45">
        <f t="array" aca="1" ref="B225" ca="1">IFERROR(MATCH(FALSE,IF(A226:A$234=0,A226:A$234),0),234)</f>
        <v>234</v>
      </c>
      <c r="C225" s="160"/>
      <c r="D225" s="186"/>
      <c r="E225" s="179"/>
      <c r="F225" s="186"/>
      <c r="G225" s="258"/>
      <c r="H225" s="182"/>
      <c r="I225" s="250">
        <f t="shared" si="9"/>
        <v>0</v>
      </c>
      <c r="J225" s="154">
        <f t="array" aca="1" ref="J225" ca="1">IFERROR(ROUNDUP(IF($A225=0,"",SUM(I225:INDIRECT(ADDRESS(ROW()+$B225-1,COLUMN(I225))))),0),0)</f>
        <v>0</v>
      </c>
      <c r="K225" s="176">
        <f t="shared" si="7"/>
        <v>0</v>
      </c>
      <c r="L225" s="154">
        <f t="array" aca="1" ref="L225" ca="1">IFERROR(ROUNDUP(IF($A225=0,"",SUM(K225:INDIRECT(ADDRESS(ROW()+$B225-1,COLUMN(K225))))),0),0)</f>
        <v>0</v>
      </c>
      <c r="M225" s="177"/>
      <c r="N225" s="186"/>
    </row>
    <row r="226" spans="1:14" x14ac:dyDescent="0.2">
      <c r="A226" s="2">
        <f t="array" aca="1" ref="A226" ca="1">IF(D226=INDIRECT(ADDRESS(10+MATCH("",A$11:A225,-1),1)),,D226)</f>
        <v>0</v>
      </c>
      <c r="B226" s="45">
        <f t="array" aca="1" ref="B226" ca="1">IFERROR(MATCH(FALSE,IF(A227:A$234=0,A227:A$234),0),234)</f>
        <v>234</v>
      </c>
      <c r="C226" s="160"/>
      <c r="D226" s="186"/>
      <c r="E226" s="179"/>
      <c r="F226" s="186"/>
      <c r="G226" s="258"/>
      <c r="H226" s="182"/>
      <c r="I226" s="250">
        <f t="shared" si="9"/>
        <v>0</v>
      </c>
      <c r="J226" s="154">
        <f t="array" aca="1" ref="J226" ca="1">IFERROR(ROUNDUP(IF($A226=0,"",SUM(I226:INDIRECT(ADDRESS(ROW()+$B226-1,COLUMN(I226))))),0),0)</f>
        <v>0</v>
      </c>
      <c r="K226" s="176">
        <f t="shared" si="7"/>
        <v>0</v>
      </c>
      <c r="L226" s="154">
        <f t="array" aca="1" ref="L226" ca="1">IFERROR(ROUNDUP(IF($A226=0,"",SUM(K226:INDIRECT(ADDRESS(ROW()+$B226-1,COLUMN(K226))))),0),0)</f>
        <v>0</v>
      </c>
      <c r="M226" s="177"/>
      <c r="N226" s="186"/>
    </row>
    <row r="227" spans="1:14" x14ac:dyDescent="0.2">
      <c r="A227" s="2">
        <f t="array" aca="1" ref="A227" ca="1">IF(D227=INDIRECT(ADDRESS(10+MATCH("",A$11:A226,-1),1)),,D227)</f>
        <v>0</v>
      </c>
      <c r="B227" s="45">
        <f t="array" aca="1" ref="B227" ca="1">IFERROR(MATCH(FALSE,IF(A228:A$234=0,A228:A$234),0),234)</f>
        <v>234</v>
      </c>
      <c r="C227" s="160"/>
      <c r="D227" s="186"/>
      <c r="E227" s="179"/>
      <c r="F227" s="186"/>
      <c r="G227" s="258"/>
      <c r="H227" s="182"/>
      <c r="I227" s="250">
        <f t="shared" si="9"/>
        <v>0</v>
      </c>
      <c r="J227" s="154">
        <f t="array" aca="1" ref="J227" ca="1">IFERROR(ROUNDUP(IF($A227=0,"",SUM(I227:INDIRECT(ADDRESS(ROW()+$B227-1,COLUMN(I227))))),0),0)</f>
        <v>0</v>
      </c>
      <c r="K227" s="176">
        <f t="shared" si="7"/>
        <v>0</v>
      </c>
      <c r="L227" s="154">
        <f t="array" aca="1" ref="L227" ca="1">IFERROR(ROUNDUP(IF($A227=0,"",SUM(K227:INDIRECT(ADDRESS(ROW()+$B227-1,COLUMN(K227))))),0),0)</f>
        <v>0</v>
      </c>
      <c r="M227" s="177"/>
      <c r="N227" s="186"/>
    </row>
    <row r="228" spans="1:14" x14ac:dyDescent="0.2">
      <c r="A228" s="2">
        <f t="array" aca="1" ref="A228" ca="1">IF(D228=INDIRECT(ADDRESS(10+MATCH("",A$11:A227,-1),1)),,D228)</f>
        <v>0</v>
      </c>
      <c r="B228" s="45">
        <f t="array" aca="1" ref="B228" ca="1">IFERROR(MATCH(FALSE,IF(A229:A$234=0,A229:A$234),0),234)</f>
        <v>234</v>
      </c>
      <c r="C228" s="160"/>
      <c r="D228" s="186"/>
      <c r="E228" s="179"/>
      <c r="F228" s="186"/>
      <c r="G228" s="258"/>
      <c r="H228" s="182"/>
      <c r="I228" s="250">
        <f t="shared" si="9"/>
        <v>0</v>
      </c>
      <c r="J228" s="154">
        <f t="array" aca="1" ref="J228" ca="1">IFERROR(ROUNDUP(IF($A228=0,"",SUM(I228:INDIRECT(ADDRESS(ROW()+$B228-1,COLUMN(I228))))),0),0)</f>
        <v>0</v>
      </c>
      <c r="K228" s="176">
        <f t="shared" si="7"/>
        <v>0</v>
      </c>
      <c r="L228" s="154">
        <f t="array" aca="1" ref="L228" ca="1">IFERROR(ROUNDUP(IF($A228=0,"",SUM(K228:INDIRECT(ADDRESS(ROW()+$B228-1,COLUMN(K228))))),0),0)</f>
        <v>0</v>
      </c>
      <c r="M228" s="177"/>
      <c r="N228" s="186"/>
    </row>
    <row r="229" spans="1:14" x14ac:dyDescent="0.2">
      <c r="A229" s="2">
        <f t="array" aca="1" ref="A229" ca="1">IF(D229=INDIRECT(ADDRESS(10+MATCH("",A$11:A228,-1),1)),,D229)</f>
        <v>0</v>
      </c>
      <c r="B229" s="45">
        <f t="array" aca="1" ref="B229" ca="1">IFERROR(MATCH(FALSE,IF(A230:A$234=0,A230:A$234),0),234)</f>
        <v>234</v>
      </c>
      <c r="C229" s="160"/>
      <c r="D229" s="186"/>
      <c r="E229" s="179"/>
      <c r="F229" s="186"/>
      <c r="G229" s="258"/>
      <c r="H229" s="182"/>
      <c r="I229" s="250">
        <f t="shared" si="9"/>
        <v>0</v>
      </c>
      <c r="J229" s="154">
        <f t="array" aca="1" ref="J229" ca="1">IFERROR(ROUNDUP(IF($A229=0,"",SUM(I229:INDIRECT(ADDRESS(ROW()+$B229-1,COLUMN(I229))))),0),0)</f>
        <v>0</v>
      </c>
      <c r="K229" s="176">
        <f t="shared" si="7"/>
        <v>0</v>
      </c>
      <c r="L229" s="154">
        <f t="array" aca="1" ref="L229" ca="1">IFERROR(ROUNDUP(IF($A229=0,"",SUM(K229:INDIRECT(ADDRESS(ROW()+$B229-1,COLUMN(K229))))),0),0)</f>
        <v>0</v>
      </c>
      <c r="M229" s="177"/>
      <c r="N229" s="186"/>
    </row>
    <row r="230" spans="1:14" x14ac:dyDescent="0.2">
      <c r="A230" s="2">
        <f t="array" aca="1" ref="A230" ca="1">IF(D230=INDIRECT(ADDRESS(10+MATCH("",A$11:A229,-1),1)),,D230)</f>
        <v>0</v>
      </c>
      <c r="B230" s="45">
        <f t="array" aca="1" ref="B230" ca="1">IFERROR(MATCH(FALSE,IF(A231:A$234=0,A231:A$234),0),234)</f>
        <v>234</v>
      </c>
      <c r="C230" s="160"/>
      <c r="D230" s="186"/>
      <c r="E230" s="179"/>
      <c r="F230" s="186"/>
      <c r="G230" s="258"/>
      <c r="H230" s="182"/>
      <c r="I230" s="250">
        <f t="shared" si="9"/>
        <v>0</v>
      </c>
      <c r="J230" s="154">
        <f t="array" aca="1" ref="J230" ca="1">IFERROR(ROUNDUP(IF($A230=0,"",SUM(I230:INDIRECT(ADDRESS(ROW()+$B230-1,COLUMN(I230))))),0),0)</f>
        <v>0</v>
      </c>
      <c r="K230" s="176">
        <f t="shared" si="7"/>
        <v>0</v>
      </c>
      <c r="L230" s="154">
        <f t="array" aca="1" ref="L230" ca="1">IFERROR(ROUNDUP(IF($A230=0,"",SUM(K230:INDIRECT(ADDRESS(ROW()+$B230-1,COLUMN(K230))))),0),0)</f>
        <v>0</v>
      </c>
      <c r="M230" s="177"/>
      <c r="N230" s="186"/>
    </row>
    <row r="231" spans="1:14" x14ac:dyDescent="0.2">
      <c r="A231" s="2">
        <f t="array" aca="1" ref="A231" ca="1">IF(D231=INDIRECT(ADDRESS(10+MATCH("",A$11:A230,-1),1)),,D231)</f>
        <v>0</v>
      </c>
      <c r="B231" s="45">
        <f t="array" aca="1" ref="B231" ca="1">IFERROR(MATCH(FALSE,IF(A232:A$234=0,A232:A$234),0),234)</f>
        <v>234</v>
      </c>
      <c r="C231" s="160"/>
      <c r="D231" s="186"/>
      <c r="E231" s="179"/>
      <c r="F231" s="186"/>
      <c r="G231" s="258"/>
      <c r="H231" s="182"/>
      <c r="I231" s="250">
        <f t="shared" si="9"/>
        <v>0</v>
      </c>
      <c r="J231" s="154">
        <f t="array" aca="1" ref="J231" ca="1">IFERROR(ROUNDUP(IF($A231=0,"",SUM(I231:INDIRECT(ADDRESS(ROW()+$B231-1,COLUMN(I231))))),0),0)</f>
        <v>0</v>
      </c>
      <c r="K231" s="176">
        <f t="shared" si="7"/>
        <v>0</v>
      </c>
      <c r="L231" s="154">
        <f t="array" aca="1" ref="L231" ca="1">IFERROR(ROUNDUP(IF($A231=0,"",SUM(K231:INDIRECT(ADDRESS(ROW()+$B231-1,COLUMN(K231))))),0),0)</f>
        <v>0</v>
      </c>
      <c r="M231" s="177"/>
      <c r="N231" s="186"/>
    </row>
    <row r="232" spans="1:14" x14ac:dyDescent="0.2">
      <c r="A232" s="2">
        <f t="array" aca="1" ref="A232" ca="1">IF(D232=INDIRECT(ADDRESS(10+MATCH("",A$11:A231,-1),1)),,D232)</f>
        <v>0</v>
      </c>
      <c r="B232" s="45">
        <f t="array" aca="1" ref="B232" ca="1">IFERROR(MATCH(FALSE,IF(A233:A$234=0,A233:A$234),0),234)</f>
        <v>234</v>
      </c>
      <c r="C232" s="160"/>
      <c r="D232" s="186"/>
      <c r="E232" s="179"/>
      <c r="F232" s="186"/>
      <c r="G232" s="258"/>
      <c r="H232" s="182"/>
      <c r="I232" s="250">
        <f t="shared" si="9"/>
        <v>0</v>
      </c>
      <c r="J232" s="154">
        <f t="array" aca="1" ref="J232" ca="1">IFERROR(ROUNDUP(IF($A232=0,"",SUM(I232:INDIRECT(ADDRESS(ROW()+$B232-1,COLUMN(I232))))),0),0)</f>
        <v>0</v>
      </c>
      <c r="K232" s="176">
        <f t="shared" si="7"/>
        <v>0</v>
      </c>
      <c r="L232" s="154">
        <f t="array" aca="1" ref="L232" ca="1">IFERROR(ROUNDUP(IF($A232=0,"",SUM(K232:INDIRECT(ADDRESS(ROW()+$B232-1,COLUMN(K232))))),0),0)</f>
        <v>0</v>
      </c>
      <c r="M232" s="177"/>
      <c r="N232" s="186"/>
    </row>
    <row r="233" spans="1:14" x14ac:dyDescent="0.2">
      <c r="A233" s="2">
        <f t="array" aca="1" ref="A233" ca="1">IF(D233=INDIRECT(ADDRESS(10+MATCH("",A$11:A232,-1),1)),,D233)</f>
        <v>0</v>
      </c>
      <c r="B233" s="45">
        <f t="array" aca="1" ref="B233" ca="1">IFERROR(MATCH(FALSE,IF(A234:A$234=0,A234:A$234),0),234)</f>
        <v>234</v>
      </c>
      <c r="C233" s="160"/>
      <c r="D233" s="186"/>
      <c r="E233" s="179"/>
      <c r="F233" s="186"/>
      <c r="G233" s="258"/>
      <c r="H233" s="182"/>
      <c r="I233" s="250">
        <f t="shared" si="9"/>
        <v>0</v>
      </c>
      <c r="J233" s="154">
        <f t="array" aca="1" ref="J233" ca="1">IFERROR(ROUNDUP(IF($A233=0,"",SUM(I233:INDIRECT(ADDRESS(ROW()+$B233-1,COLUMN(I233))))),0),0)</f>
        <v>0</v>
      </c>
      <c r="K233" s="176">
        <f t="shared" si="7"/>
        <v>0</v>
      </c>
      <c r="L233" s="154">
        <f t="array" aca="1" ref="L233" ca="1">IFERROR(ROUNDUP(IF($A233=0,"",SUM(K233:INDIRECT(ADDRESS(ROW()+$B233-1,COLUMN(K233))))),0),0)</f>
        <v>0</v>
      </c>
      <c r="M233" s="177"/>
      <c r="N233" s="186"/>
    </row>
    <row r="234" spans="1:14" x14ac:dyDescent="0.2">
      <c r="A234" s="2">
        <f t="array" aca="1" ref="A234" ca="1">IF(D234=INDIRECT(ADDRESS(10+MATCH("",A$11:A233,-1),1)),,D234)</f>
        <v>0</v>
      </c>
      <c r="B234" s="45">
        <f t="array" aca="1" ref="B234" ca="1">IFERROR(MATCH(FALSE,IF(A$234:A235=0,A$234:A235),0),234)</f>
        <v>234</v>
      </c>
      <c r="C234" s="160"/>
      <c r="D234" s="186"/>
      <c r="E234" s="179"/>
      <c r="F234" s="186"/>
      <c r="G234" s="258"/>
      <c r="H234" s="182"/>
      <c r="I234" s="250">
        <f t="shared" si="9"/>
        <v>0</v>
      </c>
      <c r="J234" s="154">
        <f t="array" aca="1" ref="J234" ca="1">IFERROR(ROUNDUP(IF($A234=0,"",SUM(I234:INDIRECT(ADDRESS(ROW()+$B234-1,COLUMN(I234))))),0),0)</f>
        <v>0</v>
      </c>
      <c r="K234" s="176">
        <f t="shared" si="7"/>
        <v>0</v>
      </c>
      <c r="L234" s="154">
        <f t="array" aca="1" ref="L234" ca="1">IFERROR(ROUNDUP(IF($A234=0,"",SUM(K234:INDIRECT(ADDRESS(ROW()+$B234-1,COLUMN(K234))))),0),0)</f>
        <v>0</v>
      </c>
      <c r="M234" s="177"/>
      <c r="N234" s="186"/>
    </row>
    <row r="235" spans="1:14" x14ac:dyDescent="0.2">
      <c r="H235" s="183"/>
      <c r="I235" s="142"/>
      <c r="J235" s="143"/>
    </row>
    <row r="236" spans="1:14" x14ac:dyDescent="0.2">
      <c r="H236" s="183"/>
      <c r="I236" s="142"/>
      <c r="J236" s="143"/>
    </row>
    <row r="237" spans="1:14" x14ac:dyDescent="0.2">
      <c r="H237" s="183"/>
      <c r="I237" s="142"/>
      <c r="J237" s="143"/>
    </row>
    <row r="238" spans="1:14" x14ac:dyDescent="0.2">
      <c r="H238" s="183"/>
      <c r="I238" s="142"/>
      <c r="J238" s="143"/>
    </row>
    <row r="239" spans="1:14" x14ac:dyDescent="0.2">
      <c r="H239" s="183"/>
      <c r="I239" s="142"/>
      <c r="J239" s="143"/>
    </row>
    <row r="240" spans="1:14" x14ac:dyDescent="0.2">
      <c r="H240" s="183"/>
      <c r="I240" s="142"/>
      <c r="J240" s="143"/>
    </row>
    <row r="241" spans="8:10" x14ac:dyDescent="0.2">
      <c r="H241" s="183"/>
      <c r="I241" s="142"/>
      <c r="J241" s="143"/>
    </row>
    <row r="242" spans="8:10" x14ac:dyDescent="0.2">
      <c r="H242" s="183"/>
      <c r="I242" s="142"/>
      <c r="J242" s="143"/>
    </row>
    <row r="243" spans="8:10" x14ac:dyDescent="0.2">
      <c r="H243" s="183"/>
      <c r="I243" s="142"/>
      <c r="J243" s="143"/>
    </row>
    <row r="244" spans="8:10" x14ac:dyDescent="0.2">
      <c r="H244" s="183"/>
      <c r="I244" s="142"/>
      <c r="J244" s="143"/>
    </row>
    <row r="245" spans="8:10" x14ac:dyDescent="0.2">
      <c r="H245" s="183"/>
      <c r="I245" s="142"/>
      <c r="J245" s="143"/>
    </row>
    <row r="246" spans="8:10" x14ac:dyDescent="0.2">
      <c r="H246" s="183"/>
      <c r="I246" s="142"/>
      <c r="J246" s="143"/>
    </row>
    <row r="247" spans="8:10" x14ac:dyDescent="0.2">
      <c r="H247" s="183"/>
      <c r="I247" s="142"/>
      <c r="J247" s="143"/>
    </row>
    <row r="248" spans="8:10" x14ac:dyDescent="0.2">
      <c r="H248" s="183"/>
      <c r="I248" s="142"/>
      <c r="J248" s="143"/>
    </row>
    <row r="249" spans="8:10" x14ac:dyDescent="0.2">
      <c r="H249" s="183"/>
      <c r="I249" s="142"/>
      <c r="J249" s="143"/>
    </row>
    <row r="250" spans="8:10" x14ac:dyDescent="0.2">
      <c r="H250" s="183"/>
      <c r="I250" s="142"/>
      <c r="J250" s="143"/>
    </row>
    <row r="251" spans="8:10" x14ac:dyDescent="0.2">
      <c r="H251" s="183"/>
      <c r="I251" s="142"/>
      <c r="J251" s="143"/>
    </row>
    <row r="252" spans="8:10" x14ac:dyDescent="0.2">
      <c r="H252" s="183"/>
      <c r="I252" s="142"/>
      <c r="J252" s="143"/>
    </row>
    <row r="253" spans="8:10" x14ac:dyDescent="0.2">
      <c r="H253" s="183"/>
      <c r="I253" s="142"/>
      <c r="J253" s="143"/>
    </row>
    <row r="254" spans="8:10" x14ac:dyDescent="0.2">
      <c r="H254" s="183"/>
      <c r="I254" s="142"/>
      <c r="J254" s="143"/>
    </row>
    <row r="255" spans="8:10" x14ac:dyDescent="0.2">
      <c r="H255" s="183"/>
      <c r="I255" s="142"/>
      <c r="J255" s="143"/>
    </row>
    <row r="256" spans="8:10" x14ac:dyDescent="0.2">
      <c r="H256" s="183"/>
      <c r="I256" s="142"/>
      <c r="J256" s="143"/>
    </row>
    <row r="257" spans="8:10" x14ac:dyDescent="0.2">
      <c r="H257" s="183"/>
      <c r="I257" s="142"/>
      <c r="J257" s="143"/>
    </row>
    <row r="258" spans="8:10" x14ac:dyDescent="0.2">
      <c r="H258" s="183"/>
      <c r="I258" s="142"/>
      <c r="J258" s="143"/>
    </row>
    <row r="259" spans="8:10" x14ac:dyDescent="0.2">
      <c r="H259" s="183"/>
      <c r="I259" s="142"/>
      <c r="J259" s="143"/>
    </row>
    <row r="260" spans="8:10" x14ac:dyDescent="0.2">
      <c r="H260" s="183"/>
      <c r="I260" s="142"/>
      <c r="J260" s="143"/>
    </row>
    <row r="261" spans="8:10" x14ac:dyDescent="0.2">
      <c r="H261" s="183"/>
      <c r="I261" s="142"/>
      <c r="J261" s="143"/>
    </row>
    <row r="262" spans="8:10" x14ac:dyDescent="0.2">
      <c r="H262" s="183"/>
      <c r="I262" s="142"/>
      <c r="J262" s="143"/>
    </row>
    <row r="263" spans="8:10" x14ac:dyDescent="0.2">
      <c r="H263" s="183"/>
      <c r="I263" s="142"/>
      <c r="J263" s="143"/>
    </row>
    <row r="264" spans="8:10" x14ac:dyDescent="0.2">
      <c r="H264" s="183"/>
      <c r="I264" s="142"/>
      <c r="J264" s="143"/>
    </row>
    <row r="265" spans="8:10" x14ac:dyDescent="0.2">
      <c r="H265" s="183"/>
      <c r="I265" s="142"/>
      <c r="J265" s="143"/>
    </row>
    <row r="266" spans="8:10" x14ac:dyDescent="0.2">
      <c r="H266" s="183"/>
      <c r="I266" s="142"/>
      <c r="J266" s="143"/>
    </row>
    <row r="267" spans="8:10" x14ac:dyDescent="0.2">
      <c r="H267" s="183"/>
      <c r="I267" s="142"/>
      <c r="J267" s="143"/>
    </row>
    <row r="268" spans="8:10" x14ac:dyDescent="0.2">
      <c r="H268" s="183"/>
      <c r="I268" s="142"/>
      <c r="J268" s="143"/>
    </row>
    <row r="269" spans="8:10" x14ac:dyDescent="0.2">
      <c r="H269" s="183"/>
      <c r="I269" s="142"/>
      <c r="J269" s="143"/>
    </row>
    <row r="270" spans="8:10" x14ac:dyDescent="0.2">
      <c r="H270" s="183"/>
      <c r="I270" s="142"/>
      <c r="J270" s="143"/>
    </row>
    <row r="271" spans="8:10" x14ac:dyDescent="0.2">
      <c r="H271" s="183"/>
      <c r="I271" s="142"/>
      <c r="J271" s="143"/>
    </row>
    <row r="272" spans="8:10" x14ac:dyDescent="0.2">
      <c r="H272" s="183"/>
      <c r="I272" s="142"/>
      <c r="J272" s="143"/>
    </row>
    <row r="273" spans="8:10" x14ac:dyDescent="0.2">
      <c r="H273" s="183"/>
      <c r="I273" s="142"/>
      <c r="J273" s="143"/>
    </row>
    <row r="274" spans="8:10" x14ac:dyDescent="0.2">
      <c r="H274" s="183"/>
      <c r="I274" s="142"/>
      <c r="J274" s="143"/>
    </row>
    <row r="275" spans="8:10" x14ac:dyDescent="0.2">
      <c r="H275" s="183"/>
      <c r="I275" s="142"/>
      <c r="J275" s="143"/>
    </row>
    <row r="276" spans="8:10" x14ac:dyDescent="0.2">
      <c r="H276" s="183"/>
      <c r="I276" s="142"/>
      <c r="J276" s="143"/>
    </row>
    <row r="277" spans="8:10" x14ac:dyDescent="0.2">
      <c r="H277" s="183"/>
      <c r="I277" s="142"/>
      <c r="J277" s="143"/>
    </row>
    <row r="278" spans="8:10" x14ac:dyDescent="0.2">
      <c r="H278" s="183"/>
      <c r="I278" s="142"/>
      <c r="J278" s="143"/>
    </row>
    <row r="279" spans="8:10" x14ac:dyDescent="0.2">
      <c r="H279" s="183"/>
      <c r="I279" s="142"/>
      <c r="J279" s="143"/>
    </row>
    <row r="280" spans="8:10" x14ac:dyDescent="0.2">
      <c r="H280" s="183"/>
      <c r="I280" s="142"/>
      <c r="J280" s="143"/>
    </row>
    <row r="281" spans="8:10" x14ac:dyDescent="0.2">
      <c r="H281" s="183"/>
      <c r="I281" s="142"/>
      <c r="J281" s="143"/>
    </row>
    <row r="282" spans="8:10" x14ac:dyDescent="0.2">
      <c r="H282" s="183"/>
      <c r="I282" s="142"/>
      <c r="J282" s="143"/>
    </row>
    <row r="283" spans="8:10" x14ac:dyDescent="0.2">
      <c r="H283" s="183"/>
      <c r="I283" s="142"/>
      <c r="J283" s="143"/>
    </row>
    <row r="284" spans="8:10" x14ac:dyDescent="0.2">
      <c r="H284" s="183"/>
      <c r="I284" s="142"/>
      <c r="J284" s="143"/>
    </row>
    <row r="285" spans="8:10" x14ac:dyDescent="0.2">
      <c r="H285" s="183"/>
      <c r="I285" s="142"/>
      <c r="J285" s="143"/>
    </row>
    <row r="286" spans="8:10" x14ac:dyDescent="0.2">
      <c r="H286" s="183"/>
      <c r="I286" s="142"/>
      <c r="J286" s="143"/>
    </row>
    <row r="287" spans="8:10" x14ac:dyDescent="0.2">
      <c r="H287" s="183"/>
      <c r="I287" s="142"/>
      <c r="J287" s="143"/>
    </row>
    <row r="288" spans="8:10" x14ac:dyDescent="0.2">
      <c r="H288" s="183"/>
      <c r="I288" s="142"/>
      <c r="J288" s="143"/>
    </row>
    <row r="289" spans="8:10" x14ac:dyDescent="0.2">
      <c r="H289" s="183"/>
      <c r="I289" s="142"/>
      <c r="J289" s="143"/>
    </row>
    <row r="290" spans="8:10" x14ac:dyDescent="0.2">
      <c r="H290" s="183"/>
      <c r="I290" s="142"/>
      <c r="J290" s="143"/>
    </row>
    <row r="291" spans="8:10" x14ac:dyDescent="0.2">
      <c r="H291" s="183"/>
      <c r="I291" s="142"/>
      <c r="J291" s="143"/>
    </row>
    <row r="292" spans="8:10" x14ac:dyDescent="0.2">
      <c r="H292" s="183"/>
      <c r="I292" s="142"/>
      <c r="J292" s="143"/>
    </row>
    <row r="293" spans="8:10" x14ac:dyDescent="0.2">
      <c r="H293" s="183"/>
      <c r="I293" s="142"/>
      <c r="J293" s="143"/>
    </row>
    <row r="294" spans="8:10" x14ac:dyDescent="0.2">
      <c r="H294" s="183"/>
      <c r="I294" s="142"/>
      <c r="J294" s="143"/>
    </row>
    <row r="295" spans="8:10" x14ac:dyDescent="0.2">
      <c r="H295" s="183"/>
      <c r="I295" s="142"/>
      <c r="J295" s="143"/>
    </row>
    <row r="296" spans="8:10" x14ac:dyDescent="0.2">
      <c r="H296" s="183"/>
      <c r="I296" s="142"/>
      <c r="J296" s="143"/>
    </row>
    <row r="297" spans="8:10" x14ac:dyDescent="0.2">
      <c r="H297" s="183"/>
      <c r="I297" s="142"/>
      <c r="J297" s="143"/>
    </row>
    <row r="298" spans="8:10" x14ac:dyDescent="0.2">
      <c r="H298" s="183"/>
      <c r="I298" s="142"/>
      <c r="J298" s="143"/>
    </row>
    <row r="299" spans="8:10" x14ac:dyDescent="0.2">
      <c r="H299" s="183"/>
      <c r="I299" s="142"/>
      <c r="J299" s="143"/>
    </row>
    <row r="300" spans="8:10" x14ac:dyDescent="0.2">
      <c r="H300" s="183"/>
      <c r="I300" s="142"/>
      <c r="J300" s="143"/>
    </row>
    <row r="301" spans="8:10" x14ac:dyDescent="0.2">
      <c r="H301" s="183"/>
      <c r="I301" s="142"/>
      <c r="J301" s="143"/>
    </row>
    <row r="302" spans="8:10" x14ac:dyDescent="0.2">
      <c r="H302" s="183"/>
      <c r="I302" s="142"/>
      <c r="J302" s="143"/>
    </row>
    <row r="303" spans="8:10" x14ac:dyDescent="0.2">
      <c r="H303" s="183"/>
      <c r="I303" s="142"/>
      <c r="J303" s="143"/>
    </row>
    <row r="304" spans="8:10" x14ac:dyDescent="0.2">
      <c r="H304" s="183"/>
      <c r="I304" s="142"/>
      <c r="J304" s="143"/>
    </row>
    <row r="305" spans="8:10" x14ac:dyDescent="0.2">
      <c r="H305" s="183"/>
      <c r="I305" s="142"/>
      <c r="J305" s="143"/>
    </row>
    <row r="306" spans="8:10" x14ac:dyDescent="0.2">
      <c r="H306" s="183"/>
      <c r="I306" s="142"/>
      <c r="J306" s="143"/>
    </row>
    <row r="307" spans="8:10" x14ac:dyDescent="0.2">
      <c r="H307" s="183"/>
      <c r="I307" s="142"/>
      <c r="J307" s="143"/>
    </row>
    <row r="308" spans="8:10" x14ac:dyDescent="0.2">
      <c r="H308" s="183"/>
      <c r="I308" s="142"/>
      <c r="J308" s="143"/>
    </row>
    <row r="309" spans="8:10" x14ac:dyDescent="0.2">
      <c r="H309" s="183"/>
      <c r="I309" s="142"/>
      <c r="J309" s="143"/>
    </row>
    <row r="310" spans="8:10" x14ac:dyDescent="0.2">
      <c r="H310" s="183"/>
      <c r="I310" s="142"/>
      <c r="J310" s="143"/>
    </row>
    <row r="311" spans="8:10" x14ac:dyDescent="0.2">
      <c r="H311" s="183"/>
      <c r="I311" s="142"/>
      <c r="J311" s="143"/>
    </row>
    <row r="312" spans="8:10" x14ac:dyDescent="0.2">
      <c r="H312" s="183"/>
      <c r="I312" s="142"/>
      <c r="J312" s="143"/>
    </row>
    <row r="313" spans="8:10" x14ac:dyDescent="0.2">
      <c r="H313" s="183"/>
      <c r="I313" s="142"/>
      <c r="J313" s="143"/>
    </row>
    <row r="314" spans="8:10" x14ac:dyDescent="0.2">
      <c r="H314" s="183"/>
      <c r="I314" s="142"/>
      <c r="J314" s="143"/>
    </row>
    <row r="315" spans="8:10" x14ac:dyDescent="0.2">
      <c r="H315" s="183"/>
      <c r="I315" s="142"/>
      <c r="J315" s="143"/>
    </row>
    <row r="316" spans="8:10" x14ac:dyDescent="0.2">
      <c r="H316" s="183"/>
      <c r="I316" s="142"/>
      <c r="J316" s="143"/>
    </row>
    <row r="317" spans="8:10" x14ac:dyDescent="0.2">
      <c r="H317" s="183"/>
      <c r="I317" s="142"/>
      <c r="J317" s="143"/>
    </row>
    <row r="318" spans="8:10" x14ac:dyDescent="0.2">
      <c r="H318" s="183"/>
      <c r="I318" s="142"/>
      <c r="J318" s="143"/>
    </row>
    <row r="319" spans="8:10" x14ac:dyDescent="0.2">
      <c r="H319" s="183"/>
      <c r="I319" s="142"/>
      <c r="J319" s="143"/>
    </row>
    <row r="320" spans="8:10" x14ac:dyDescent="0.2">
      <c r="H320" s="183"/>
      <c r="I320" s="142"/>
      <c r="J320" s="143"/>
    </row>
    <row r="321" spans="8:10" x14ac:dyDescent="0.2">
      <c r="H321" s="183"/>
      <c r="I321" s="142"/>
      <c r="J321" s="143"/>
    </row>
    <row r="322" spans="8:10" x14ac:dyDescent="0.2">
      <c r="H322" s="183"/>
      <c r="I322" s="142"/>
      <c r="J322" s="143"/>
    </row>
    <row r="323" spans="8:10" x14ac:dyDescent="0.2">
      <c r="H323" s="183"/>
      <c r="I323" s="142"/>
      <c r="J323" s="143"/>
    </row>
    <row r="324" spans="8:10" x14ac:dyDescent="0.2">
      <c r="H324" s="183"/>
      <c r="I324" s="142"/>
      <c r="J324" s="143"/>
    </row>
    <row r="325" spans="8:10" x14ac:dyDescent="0.2">
      <c r="H325" s="183"/>
      <c r="I325" s="142"/>
      <c r="J325" s="143"/>
    </row>
    <row r="326" spans="8:10" x14ac:dyDescent="0.2">
      <c r="H326" s="183"/>
      <c r="I326" s="142"/>
      <c r="J326" s="143"/>
    </row>
    <row r="327" spans="8:10" x14ac:dyDescent="0.2">
      <c r="H327" s="183"/>
      <c r="I327" s="142"/>
      <c r="J327" s="143"/>
    </row>
    <row r="328" spans="8:10" x14ac:dyDescent="0.2">
      <c r="H328" s="183"/>
      <c r="I328" s="142"/>
      <c r="J328" s="143"/>
    </row>
    <row r="329" spans="8:10" x14ac:dyDescent="0.2">
      <c r="H329" s="183"/>
      <c r="I329" s="142"/>
      <c r="J329" s="143"/>
    </row>
    <row r="330" spans="8:10" x14ac:dyDescent="0.2">
      <c r="H330" s="183"/>
      <c r="I330" s="142"/>
      <c r="J330" s="143"/>
    </row>
    <row r="331" spans="8:10" x14ac:dyDescent="0.2">
      <c r="H331" s="183"/>
      <c r="I331" s="142"/>
      <c r="J331" s="143"/>
    </row>
    <row r="332" spans="8:10" x14ac:dyDescent="0.2">
      <c r="H332" s="183"/>
      <c r="I332" s="142"/>
      <c r="J332" s="143"/>
    </row>
    <row r="333" spans="8:10" x14ac:dyDescent="0.2">
      <c r="H333" s="183"/>
      <c r="I333" s="142"/>
      <c r="J333" s="143"/>
    </row>
    <row r="334" spans="8:10" x14ac:dyDescent="0.2">
      <c r="H334" s="183"/>
      <c r="I334" s="142"/>
      <c r="J334" s="143"/>
    </row>
    <row r="335" spans="8:10" x14ac:dyDescent="0.2">
      <c r="H335" s="183"/>
      <c r="I335" s="142"/>
      <c r="J335" s="143"/>
    </row>
    <row r="336" spans="8:10" x14ac:dyDescent="0.2">
      <c r="H336" s="183"/>
      <c r="I336" s="142"/>
      <c r="J336" s="143"/>
    </row>
    <row r="337" spans="8:10" x14ac:dyDescent="0.2">
      <c r="H337" s="183"/>
      <c r="I337" s="142"/>
      <c r="J337" s="143"/>
    </row>
    <row r="338" spans="8:10" x14ac:dyDescent="0.2">
      <c r="H338" s="183"/>
      <c r="I338" s="142"/>
      <c r="J338" s="143"/>
    </row>
    <row r="339" spans="8:10" x14ac:dyDescent="0.2">
      <c r="H339" s="183"/>
      <c r="I339" s="142"/>
      <c r="J339" s="143"/>
    </row>
    <row r="340" spans="8:10" x14ac:dyDescent="0.2">
      <c r="H340" s="183"/>
      <c r="I340" s="142"/>
      <c r="J340" s="143"/>
    </row>
    <row r="341" spans="8:10" x14ac:dyDescent="0.2">
      <c r="H341" s="183"/>
      <c r="I341" s="142"/>
      <c r="J341" s="143"/>
    </row>
    <row r="342" spans="8:10" x14ac:dyDescent="0.2">
      <c r="H342" s="183"/>
      <c r="I342" s="142"/>
      <c r="J342" s="143"/>
    </row>
    <row r="343" spans="8:10" x14ac:dyDescent="0.2">
      <c r="H343" s="183"/>
      <c r="I343" s="142"/>
      <c r="J343" s="143"/>
    </row>
    <row r="344" spans="8:10" x14ac:dyDescent="0.2">
      <c r="H344" s="183"/>
      <c r="I344" s="142"/>
      <c r="J344" s="143"/>
    </row>
    <row r="345" spans="8:10" x14ac:dyDescent="0.2">
      <c r="H345" s="183"/>
      <c r="I345" s="142"/>
      <c r="J345" s="143"/>
    </row>
    <row r="346" spans="8:10" x14ac:dyDescent="0.2">
      <c r="H346" s="183"/>
      <c r="I346" s="142"/>
      <c r="J346" s="143"/>
    </row>
    <row r="347" spans="8:10" x14ac:dyDescent="0.2">
      <c r="H347" s="183"/>
      <c r="I347" s="142"/>
      <c r="J347" s="143"/>
    </row>
    <row r="348" spans="8:10" x14ac:dyDescent="0.2">
      <c r="H348" s="183"/>
      <c r="I348" s="142"/>
      <c r="J348" s="143"/>
    </row>
    <row r="349" spans="8:10" x14ac:dyDescent="0.2">
      <c r="H349" s="183"/>
      <c r="I349" s="142"/>
      <c r="J349" s="143"/>
    </row>
    <row r="350" spans="8:10" x14ac:dyDescent="0.2">
      <c r="H350" s="183"/>
      <c r="I350" s="142"/>
      <c r="J350" s="143"/>
    </row>
    <row r="351" spans="8:10" x14ac:dyDescent="0.2">
      <c r="H351" s="183"/>
      <c r="I351" s="142"/>
      <c r="J351" s="143"/>
    </row>
    <row r="352" spans="8:10" x14ac:dyDescent="0.2">
      <c r="H352" s="183"/>
      <c r="I352" s="142"/>
      <c r="J352" s="143"/>
    </row>
    <row r="353" spans="8:10" x14ac:dyDescent="0.2">
      <c r="H353" s="183"/>
      <c r="I353" s="142"/>
      <c r="J353" s="143"/>
    </row>
    <row r="354" spans="8:10" x14ac:dyDescent="0.2">
      <c r="H354" s="183"/>
      <c r="I354" s="142"/>
      <c r="J354" s="143"/>
    </row>
    <row r="355" spans="8:10" x14ac:dyDescent="0.2">
      <c r="H355" s="183"/>
      <c r="I355" s="142"/>
      <c r="J355" s="143"/>
    </row>
    <row r="356" spans="8:10" x14ac:dyDescent="0.2">
      <c r="H356" s="183"/>
      <c r="I356" s="142"/>
      <c r="J356" s="143"/>
    </row>
    <row r="357" spans="8:10" x14ac:dyDescent="0.2">
      <c r="H357" s="183"/>
      <c r="I357" s="142"/>
      <c r="J357" s="143"/>
    </row>
    <row r="358" spans="8:10" x14ac:dyDescent="0.2">
      <c r="H358" s="183"/>
      <c r="I358" s="142"/>
      <c r="J358" s="143"/>
    </row>
    <row r="359" spans="8:10" x14ac:dyDescent="0.2">
      <c r="H359" s="183"/>
      <c r="I359" s="142"/>
      <c r="J359" s="143"/>
    </row>
    <row r="360" spans="8:10" x14ac:dyDescent="0.2">
      <c r="H360" s="183"/>
      <c r="I360" s="142"/>
      <c r="J360" s="143"/>
    </row>
    <row r="361" spans="8:10" x14ac:dyDescent="0.2">
      <c r="H361" s="183"/>
      <c r="I361" s="142"/>
      <c r="J361" s="143"/>
    </row>
    <row r="362" spans="8:10" x14ac:dyDescent="0.2">
      <c r="H362" s="183"/>
      <c r="I362" s="142"/>
      <c r="J362" s="143"/>
    </row>
    <row r="363" spans="8:10" x14ac:dyDescent="0.2">
      <c r="H363" s="183"/>
      <c r="I363" s="142"/>
      <c r="J363" s="143"/>
    </row>
    <row r="364" spans="8:10" x14ac:dyDescent="0.2">
      <c r="H364" s="183"/>
      <c r="I364" s="142"/>
      <c r="J364" s="143"/>
    </row>
    <row r="365" spans="8:10" x14ac:dyDescent="0.2">
      <c r="H365" s="183"/>
      <c r="I365" s="142"/>
      <c r="J365" s="143"/>
    </row>
    <row r="366" spans="8:10" x14ac:dyDescent="0.2">
      <c r="H366" s="183"/>
      <c r="I366" s="142"/>
      <c r="J366" s="143"/>
    </row>
    <row r="367" spans="8:10" x14ac:dyDescent="0.2">
      <c r="H367" s="183"/>
      <c r="I367" s="142"/>
      <c r="J367" s="143"/>
    </row>
    <row r="368" spans="8:10" x14ac:dyDescent="0.2">
      <c r="H368" s="183"/>
      <c r="I368" s="142"/>
      <c r="J368" s="143"/>
    </row>
    <row r="369" spans="8:10" x14ac:dyDescent="0.2">
      <c r="H369" s="183"/>
      <c r="I369" s="142"/>
      <c r="J369" s="143"/>
    </row>
    <row r="370" spans="8:10" x14ac:dyDescent="0.2">
      <c r="H370" s="183"/>
      <c r="I370" s="142"/>
      <c r="J370" s="143"/>
    </row>
    <row r="371" spans="8:10" x14ac:dyDescent="0.2">
      <c r="H371" s="183"/>
      <c r="I371" s="142"/>
      <c r="J371" s="143"/>
    </row>
    <row r="372" spans="8:10" x14ac:dyDescent="0.2">
      <c r="H372" s="183"/>
      <c r="I372" s="142"/>
      <c r="J372" s="143"/>
    </row>
    <row r="373" spans="8:10" x14ac:dyDescent="0.2">
      <c r="H373" s="183"/>
      <c r="I373" s="142"/>
      <c r="J373" s="143"/>
    </row>
    <row r="374" spans="8:10" x14ac:dyDescent="0.2">
      <c r="H374" s="183"/>
      <c r="I374" s="142"/>
      <c r="J374" s="143"/>
    </row>
    <row r="375" spans="8:10" x14ac:dyDescent="0.2">
      <c r="H375" s="183"/>
      <c r="I375" s="142"/>
      <c r="J375" s="143"/>
    </row>
    <row r="376" spans="8:10" x14ac:dyDescent="0.2">
      <c r="H376" s="183"/>
      <c r="I376" s="142"/>
      <c r="J376" s="143"/>
    </row>
    <row r="377" spans="8:10" x14ac:dyDescent="0.2">
      <c r="H377" s="183"/>
      <c r="I377" s="142"/>
      <c r="J377" s="143"/>
    </row>
    <row r="378" spans="8:10" x14ac:dyDescent="0.2">
      <c r="H378" s="183"/>
      <c r="I378" s="142"/>
      <c r="J378" s="143"/>
    </row>
    <row r="379" spans="8:10" x14ac:dyDescent="0.2">
      <c r="H379" s="183"/>
      <c r="I379" s="142"/>
      <c r="J379" s="143"/>
    </row>
    <row r="380" spans="8:10" x14ac:dyDescent="0.2">
      <c r="H380" s="183"/>
      <c r="I380" s="142"/>
      <c r="J380" s="143"/>
    </row>
    <row r="381" spans="8:10" x14ac:dyDescent="0.2">
      <c r="H381" s="183"/>
      <c r="I381" s="142"/>
      <c r="J381" s="143"/>
    </row>
    <row r="382" spans="8:10" x14ac:dyDescent="0.2">
      <c r="H382" s="183"/>
      <c r="I382" s="142"/>
      <c r="J382" s="143"/>
    </row>
    <row r="383" spans="8:10" x14ac:dyDescent="0.2">
      <c r="H383" s="183"/>
      <c r="I383" s="142"/>
      <c r="J383" s="143"/>
    </row>
    <row r="384" spans="8:10" x14ac:dyDescent="0.2">
      <c r="H384" s="183"/>
      <c r="I384" s="142"/>
      <c r="J384" s="143"/>
    </row>
    <row r="385" spans="8:10" x14ac:dyDescent="0.2">
      <c r="H385" s="183"/>
      <c r="I385" s="142"/>
      <c r="J385" s="143"/>
    </row>
    <row r="386" spans="8:10" x14ac:dyDescent="0.2">
      <c r="H386" s="183"/>
      <c r="I386" s="142"/>
      <c r="J386" s="143"/>
    </row>
    <row r="387" spans="8:10" x14ac:dyDescent="0.2">
      <c r="H387" s="183"/>
      <c r="I387" s="142"/>
      <c r="J387" s="143"/>
    </row>
    <row r="388" spans="8:10" x14ac:dyDescent="0.2">
      <c r="H388" s="183"/>
      <c r="I388" s="142"/>
      <c r="J388" s="143"/>
    </row>
    <row r="389" spans="8:10" x14ac:dyDescent="0.2">
      <c r="H389" s="183"/>
      <c r="I389" s="142"/>
      <c r="J389" s="143"/>
    </row>
    <row r="390" spans="8:10" x14ac:dyDescent="0.2">
      <c r="H390" s="183"/>
      <c r="I390" s="142"/>
      <c r="J390" s="143"/>
    </row>
    <row r="391" spans="8:10" x14ac:dyDescent="0.2">
      <c r="H391" s="183"/>
      <c r="I391" s="142"/>
      <c r="J391" s="143"/>
    </row>
    <row r="392" spans="8:10" x14ac:dyDescent="0.2">
      <c r="H392" s="183"/>
      <c r="I392" s="142"/>
      <c r="J392" s="143"/>
    </row>
    <row r="393" spans="8:10" x14ac:dyDescent="0.2">
      <c r="H393" s="183"/>
      <c r="I393" s="142"/>
      <c r="J393" s="143"/>
    </row>
    <row r="394" spans="8:10" x14ac:dyDescent="0.2">
      <c r="H394" s="183"/>
      <c r="I394" s="142"/>
      <c r="J394" s="143"/>
    </row>
    <row r="395" spans="8:10" x14ac:dyDescent="0.2">
      <c r="H395" s="183"/>
      <c r="I395" s="142"/>
      <c r="J395" s="143"/>
    </row>
    <row r="396" spans="8:10" x14ac:dyDescent="0.2">
      <c r="H396" s="183"/>
      <c r="I396" s="142"/>
      <c r="J396" s="143"/>
    </row>
    <row r="397" spans="8:10" x14ac:dyDescent="0.2">
      <c r="H397" s="183"/>
      <c r="I397" s="142"/>
      <c r="J397" s="143"/>
    </row>
    <row r="398" spans="8:10" x14ac:dyDescent="0.2">
      <c r="H398" s="183"/>
      <c r="I398" s="142"/>
      <c r="J398" s="143"/>
    </row>
    <row r="399" spans="8:10" x14ac:dyDescent="0.2">
      <c r="H399" s="183"/>
      <c r="I399" s="142"/>
      <c r="J399" s="143"/>
    </row>
    <row r="400" spans="8:10" x14ac:dyDescent="0.2">
      <c r="H400" s="183"/>
      <c r="I400" s="142"/>
      <c r="J400" s="143"/>
    </row>
    <row r="401" spans="8:10" x14ac:dyDescent="0.2">
      <c r="H401" s="183"/>
      <c r="I401" s="142"/>
      <c r="J401" s="143"/>
    </row>
    <row r="402" spans="8:10" x14ac:dyDescent="0.2">
      <c r="H402" s="183"/>
      <c r="I402" s="142"/>
      <c r="J402" s="143"/>
    </row>
    <row r="403" spans="8:10" x14ac:dyDescent="0.2">
      <c r="H403" s="183"/>
      <c r="I403" s="142"/>
      <c r="J403" s="143"/>
    </row>
    <row r="404" spans="8:10" x14ac:dyDescent="0.2">
      <c r="H404" s="183"/>
      <c r="I404" s="142"/>
      <c r="J404" s="143"/>
    </row>
    <row r="405" spans="8:10" x14ac:dyDescent="0.2">
      <c r="H405" s="183"/>
      <c r="I405" s="142"/>
      <c r="J405" s="143"/>
    </row>
    <row r="406" spans="8:10" x14ac:dyDescent="0.2">
      <c r="H406" s="183"/>
      <c r="I406" s="142"/>
      <c r="J406" s="143"/>
    </row>
    <row r="407" spans="8:10" x14ac:dyDescent="0.2">
      <c r="H407" s="183"/>
      <c r="I407" s="142"/>
      <c r="J407" s="143"/>
    </row>
    <row r="408" spans="8:10" x14ac:dyDescent="0.2">
      <c r="H408" s="183"/>
      <c r="I408" s="142"/>
      <c r="J408" s="143"/>
    </row>
    <row r="409" spans="8:10" x14ac:dyDescent="0.2">
      <c r="H409" s="183"/>
      <c r="I409" s="142"/>
      <c r="J409" s="143"/>
    </row>
    <row r="410" spans="8:10" x14ac:dyDescent="0.2">
      <c r="H410" s="183"/>
      <c r="I410" s="142"/>
      <c r="J410" s="143"/>
    </row>
    <row r="411" spans="8:10" x14ac:dyDescent="0.2">
      <c r="H411" s="183"/>
      <c r="I411" s="142"/>
      <c r="J411" s="143"/>
    </row>
    <row r="412" spans="8:10" x14ac:dyDescent="0.2">
      <c r="H412" s="183"/>
      <c r="I412" s="142"/>
      <c r="J412" s="143"/>
    </row>
    <row r="413" spans="8:10" x14ac:dyDescent="0.2">
      <c r="H413" s="183"/>
      <c r="I413" s="142"/>
      <c r="J413" s="143"/>
    </row>
    <row r="414" spans="8:10" x14ac:dyDescent="0.2">
      <c r="H414" s="183"/>
      <c r="I414" s="142"/>
      <c r="J414" s="143"/>
    </row>
    <row r="415" spans="8:10" x14ac:dyDescent="0.2">
      <c r="H415" s="183"/>
      <c r="I415" s="142"/>
      <c r="J415" s="143"/>
    </row>
    <row r="416" spans="8:10" x14ac:dyDescent="0.2">
      <c r="H416" s="183"/>
      <c r="I416" s="142"/>
      <c r="J416" s="143"/>
    </row>
    <row r="417" spans="8:10" x14ac:dyDescent="0.2">
      <c r="H417" s="183"/>
      <c r="I417" s="142"/>
      <c r="J417" s="143"/>
    </row>
    <row r="418" spans="8:10" x14ac:dyDescent="0.2">
      <c r="H418" s="183"/>
      <c r="I418" s="142"/>
      <c r="J418" s="143"/>
    </row>
    <row r="419" spans="8:10" x14ac:dyDescent="0.2">
      <c r="H419" s="183"/>
      <c r="I419" s="142"/>
      <c r="J419" s="143"/>
    </row>
    <row r="420" spans="8:10" x14ac:dyDescent="0.2">
      <c r="H420" s="183"/>
      <c r="I420" s="142"/>
      <c r="J420" s="143"/>
    </row>
    <row r="421" spans="8:10" x14ac:dyDescent="0.2">
      <c r="H421" s="183"/>
      <c r="I421" s="142"/>
      <c r="J421" s="143"/>
    </row>
    <row r="422" spans="8:10" x14ac:dyDescent="0.2">
      <c r="H422" s="183"/>
      <c r="I422" s="142"/>
      <c r="J422" s="143"/>
    </row>
    <row r="423" spans="8:10" x14ac:dyDescent="0.2">
      <c r="H423" s="183"/>
      <c r="I423" s="142"/>
      <c r="J423" s="143"/>
    </row>
    <row r="424" spans="8:10" x14ac:dyDescent="0.2">
      <c r="H424" s="183"/>
      <c r="I424" s="142"/>
      <c r="J424" s="143"/>
    </row>
    <row r="425" spans="8:10" x14ac:dyDescent="0.2">
      <c r="H425" s="183"/>
      <c r="I425" s="142"/>
      <c r="J425" s="143"/>
    </row>
    <row r="426" spans="8:10" x14ac:dyDescent="0.2">
      <c r="H426" s="183"/>
      <c r="I426" s="142"/>
      <c r="J426" s="143"/>
    </row>
    <row r="427" spans="8:10" x14ac:dyDescent="0.2">
      <c r="H427" s="183"/>
      <c r="I427" s="142"/>
      <c r="J427" s="143"/>
    </row>
    <row r="428" spans="8:10" x14ac:dyDescent="0.2">
      <c r="H428" s="183"/>
      <c r="I428" s="142"/>
      <c r="J428" s="143"/>
    </row>
    <row r="429" spans="8:10" x14ac:dyDescent="0.2">
      <c r="H429" s="183"/>
      <c r="I429" s="142"/>
      <c r="J429" s="143"/>
    </row>
    <row r="430" spans="8:10" x14ac:dyDescent="0.2">
      <c r="H430" s="183"/>
      <c r="I430" s="142"/>
      <c r="J430" s="143"/>
    </row>
    <row r="431" spans="8:10" x14ac:dyDescent="0.2">
      <c r="H431" s="183"/>
      <c r="I431" s="142"/>
      <c r="J431" s="143"/>
    </row>
    <row r="432" spans="8:10" x14ac:dyDescent="0.2">
      <c r="H432" s="183"/>
      <c r="I432" s="142"/>
      <c r="J432" s="143"/>
    </row>
    <row r="433" spans="8:10" x14ac:dyDescent="0.2">
      <c r="H433" s="183"/>
      <c r="I433" s="142"/>
      <c r="J433" s="143"/>
    </row>
    <row r="434" spans="8:10" x14ac:dyDescent="0.2">
      <c r="H434" s="183"/>
      <c r="I434" s="142"/>
      <c r="J434" s="143"/>
    </row>
    <row r="435" spans="8:10" x14ac:dyDescent="0.2">
      <c r="H435" s="183"/>
      <c r="I435" s="142"/>
      <c r="J435" s="143"/>
    </row>
    <row r="436" spans="8:10" x14ac:dyDescent="0.2">
      <c r="H436" s="183"/>
      <c r="I436" s="142"/>
      <c r="J436" s="143"/>
    </row>
    <row r="437" spans="8:10" x14ac:dyDescent="0.2">
      <c r="H437" s="183"/>
      <c r="I437" s="142"/>
      <c r="J437" s="143"/>
    </row>
    <row r="438" spans="8:10" x14ac:dyDescent="0.2">
      <c r="H438" s="183"/>
      <c r="I438" s="142"/>
      <c r="J438" s="143"/>
    </row>
    <row r="439" spans="8:10" x14ac:dyDescent="0.2">
      <c r="H439" s="183"/>
      <c r="I439" s="142"/>
      <c r="J439" s="143"/>
    </row>
    <row r="440" spans="8:10" x14ac:dyDescent="0.2">
      <c r="H440" s="183"/>
      <c r="I440" s="142"/>
      <c r="J440" s="143"/>
    </row>
    <row r="441" spans="8:10" x14ac:dyDescent="0.2">
      <c r="H441" s="183"/>
      <c r="I441" s="142"/>
      <c r="J441" s="143"/>
    </row>
    <row r="442" spans="8:10" x14ac:dyDescent="0.2">
      <c r="H442" s="183"/>
      <c r="I442" s="142"/>
      <c r="J442" s="143"/>
    </row>
    <row r="443" spans="8:10" x14ac:dyDescent="0.2">
      <c r="H443" s="183"/>
      <c r="I443" s="142"/>
      <c r="J443" s="143"/>
    </row>
    <row r="444" spans="8:10" x14ac:dyDescent="0.2">
      <c r="H444" s="183"/>
      <c r="I444" s="142"/>
      <c r="J444" s="143"/>
    </row>
    <row r="445" spans="8:10" x14ac:dyDescent="0.2">
      <c r="H445" s="183"/>
      <c r="I445" s="142"/>
      <c r="J445" s="143"/>
    </row>
    <row r="446" spans="8:10" x14ac:dyDescent="0.2">
      <c r="H446" s="183"/>
      <c r="I446" s="142"/>
      <c r="J446" s="143"/>
    </row>
    <row r="447" spans="8:10" x14ac:dyDescent="0.2">
      <c r="H447" s="183"/>
      <c r="I447" s="142"/>
      <c r="J447" s="143"/>
    </row>
    <row r="448" spans="8:10" x14ac:dyDescent="0.2">
      <c r="H448" s="183"/>
      <c r="I448" s="142"/>
      <c r="J448" s="143"/>
    </row>
    <row r="449" spans="8:10" x14ac:dyDescent="0.2">
      <c r="H449" s="183"/>
      <c r="I449" s="142"/>
      <c r="J449" s="143"/>
    </row>
    <row r="450" spans="8:10" x14ac:dyDescent="0.2">
      <c r="H450" s="183"/>
      <c r="I450" s="142"/>
      <c r="J450" s="143"/>
    </row>
    <row r="451" spans="8:10" x14ac:dyDescent="0.2">
      <c r="H451" s="183"/>
      <c r="I451" s="142"/>
      <c r="J451" s="143"/>
    </row>
    <row r="452" spans="8:10" x14ac:dyDescent="0.2">
      <c r="H452" s="183"/>
      <c r="I452" s="142"/>
      <c r="J452" s="143"/>
    </row>
    <row r="453" spans="8:10" x14ac:dyDescent="0.2">
      <c r="H453" s="183"/>
      <c r="I453" s="142"/>
      <c r="J453" s="143"/>
    </row>
    <row r="454" spans="8:10" x14ac:dyDescent="0.2">
      <c r="H454" s="183"/>
      <c r="I454" s="142"/>
      <c r="J454" s="143"/>
    </row>
    <row r="455" spans="8:10" x14ac:dyDescent="0.2">
      <c r="H455" s="183"/>
      <c r="I455" s="142"/>
      <c r="J455" s="143"/>
    </row>
    <row r="456" spans="8:10" x14ac:dyDescent="0.2">
      <c r="H456" s="183"/>
      <c r="I456" s="142"/>
      <c r="J456" s="143"/>
    </row>
    <row r="457" spans="8:10" x14ac:dyDescent="0.2">
      <c r="H457" s="183"/>
      <c r="I457" s="142"/>
      <c r="J457" s="143"/>
    </row>
    <row r="458" spans="8:10" x14ac:dyDescent="0.2">
      <c r="H458" s="183"/>
      <c r="I458" s="142"/>
      <c r="J458" s="143"/>
    </row>
    <row r="459" spans="8:10" x14ac:dyDescent="0.2">
      <c r="H459" s="183"/>
      <c r="I459" s="142"/>
      <c r="J459" s="143"/>
    </row>
    <row r="460" spans="8:10" x14ac:dyDescent="0.2">
      <c r="H460" s="183"/>
      <c r="I460" s="142"/>
      <c r="J460" s="143"/>
    </row>
    <row r="461" spans="8:10" x14ac:dyDescent="0.2">
      <c r="H461" s="183"/>
      <c r="I461" s="142"/>
      <c r="J461" s="143"/>
    </row>
    <row r="462" spans="8:10" x14ac:dyDescent="0.2">
      <c r="H462" s="183"/>
      <c r="I462" s="142"/>
      <c r="J462" s="143"/>
    </row>
    <row r="463" spans="8:10" x14ac:dyDescent="0.2">
      <c r="H463" s="183"/>
      <c r="I463" s="142"/>
      <c r="J463" s="143"/>
    </row>
    <row r="464" spans="8:10" x14ac:dyDescent="0.2">
      <c r="H464" s="183"/>
      <c r="I464" s="142"/>
      <c r="J464" s="143"/>
    </row>
    <row r="465" spans="8:10" x14ac:dyDescent="0.2">
      <c r="H465" s="183"/>
      <c r="I465" s="142"/>
      <c r="J465" s="143"/>
    </row>
    <row r="466" spans="8:10" x14ac:dyDescent="0.2">
      <c r="H466" s="183"/>
      <c r="I466" s="142"/>
      <c r="J466" s="143"/>
    </row>
    <row r="467" spans="8:10" x14ac:dyDescent="0.2">
      <c r="H467" s="183"/>
      <c r="I467" s="142"/>
      <c r="J467" s="143"/>
    </row>
    <row r="468" spans="8:10" x14ac:dyDescent="0.2">
      <c r="H468" s="183"/>
      <c r="I468" s="142"/>
      <c r="J468" s="143"/>
    </row>
    <row r="469" spans="8:10" x14ac:dyDescent="0.2">
      <c r="H469" s="183"/>
      <c r="I469" s="142"/>
      <c r="J469" s="143"/>
    </row>
    <row r="470" spans="8:10" x14ac:dyDescent="0.2">
      <c r="H470" s="183"/>
      <c r="I470" s="142"/>
      <c r="J470" s="143"/>
    </row>
    <row r="471" spans="8:10" x14ac:dyDescent="0.2">
      <c r="H471" s="183"/>
      <c r="I471" s="142"/>
      <c r="J471" s="143"/>
    </row>
    <row r="472" spans="8:10" x14ac:dyDescent="0.2">
      <c r="H472" s="183"/>
      <c r="I472" s="142"/>
      <c r="J472" s="143"/>
    </row>
    <row r="473" spans="8:10" x14ac:dyDescent="0.2">
      <c r="H473" s="183"/>
      <c r="I473" s="142"/>
      <c r="J473" s="143"/>
    </row>
    <row r="474" spans="8:10" x14ac:dyDescent="0.2">
      <c r="H474" s="183"/>
      <c r="I474" s="142"/>
      <c r="J474" s="143"/>
    </row>
    <row r="475" spans="8:10" x14ac:dyDescent="0.2">
      <c r="H475" s="183"/>
      <c r="I475" s="142"/>
      <c r="J475" s="143"/>
    </row>
    <row r="476" spans="8:10" x14ac:dyDescent="0.2">
      <c r="H476" s="183"/>
      <c r="I476" s="142"/>
      <c r="J476" s="143"/>
    </row>
    <row r="477" spans="8:10" x14ac:dyDescent="0.2">
      <c r="H477" s="183"/>
      <c r="I477" s="142"/>
      <c r="J477" s="143"/>
    </row>
    <row r="478" spans="8:10" x14ac:dyDescent="0.2">
      <c r="H478" s="183"/>
      <c r="I478" s="142"/>
      <c r="J478" s="143"/>
    </row>
    <row r="479" spans="8:10" x14ac:dyDescent="0.2">
      <c r="H479" s="183"/>
      <c r="I479" s="142"/>
      <c r="J479" s="143"/>
    </row>
    <row r="480" spans="8:10" x14ac:dyDescent="0.2">
      <c r="H480" s="183"/>
      <c r="I480" s="142"/>
      <c r="J480" s="143"/>
    </row>
    <row r="481" spans="8:10" x14ac:dyDescent="0.2">
      <c r="H481" s="183"/>
      <c r="I481" s="142"/>
      <c r="J481" s="143"/>
    </row>
    <row r="482" spans="8:10" x14ac:dyDescent="0.2">
      <c r="H482" s="183"/>
      <c r="I482" s="142"/>
      <c r="J482" s="143"/>
    </row>
    <row r="483" spans="8:10" x14ac:dyDescent="0.2">
      <c r="H483" s="183"/>
      <c r="I483" s="142"/>
      <c r="J483" s="143"/>
    </row>
    <row r="484" spans="8:10" x14ac:dyDescent="0.2">
      <c r="H484" s="183"/>
      <c r="I484" s="142"/>
      <c r="J484" s="143"/>
    </row>
    <row r="485" spans="8:10" x14ac:dyDescent="0.2">
      <c r="H485" s="183"/>
      <c r="I485" s="142"/>
      <c r="J485" s="143"/>
    </row>
    <row r="486" spans="8:10" x14ac:dyDescent="0.2">
      <c r="H486" s="183"/>
      <c r="I486" s="142"/>
      <c r="J486" s="143"/>
    </row>
    <row r="487" spans="8:10" x14ac:dyDescent="0.2">
      <c r="H487" s="183"/>
      <c r="I487" s="142"/>
      <c r="J487" s="143"/>
    </row>
    <row r="488" spans="8:10" x14ac:dyDescent="0.2">
      <c r="H488" s="183"/>
      <c r="I488" s="142"/>
      <c r="J488" s="143"/>
    </row>
    <row r="489" spans="8:10" x14ac:dyDescent="0.2">
      <c r="H489" s="183"/>
      <c r="I489" s="142"/>
      <c r="J489" s="143"/>
    </row>
    <row r="490" spans="8:10" x14ac:dyDescent="0.2">
      <c r="H490" s="183"/>
      <c r="I490" s="142"/>
      <c r="J490" s="143"/>
    </row>
    <row r="491" spans="8:10" x14ac:dyDescent="0.2">
      <c r="H491" s="183"/>
      <c r="I491" s="142"/>
      <c r="J491" s="143"/>
    </row>
    <row r="492" spans="8:10" x14ac:dyDescent="0.2">
      <c r="H492" s="183"/>
      <c r="I492" s="142"/>
      <c r="J492" s="143"/>
    </row>
    <row r="493" spans="8:10" x14ac:dyDescent="0.2">
      <c r="H493" s="183"/>
      <c r="I493" s="142"/>
      <c r="J493" s="143"/>
    </row>
    <row r="494" spans="8:10" x14ac:dyDescent="0.2">
      <c r="H494" s="183"/>
      <c r="I494" s="142"/>
      <c r="J494" s="143"/>
    </row>
    <row r="495" spans="8:10" x14ac:dyDescent="0.2">
      <c r="H495" s="183"/>
      <c r="I495" s="142"/>
      <c r="J495" s="143"/>
    </row>
    <row r="496" spans="8:10" x14ac:dyDescent="0.2">
      <c r="H496" s="183"/>
      <c r="I496" s="142"/>
      <c r="J496" s="143"/>
    </row>
    <row r="497" spans="8:10" x14ac:dyDescent="0.2">
      <c r="H497" s="183"/>
      <c r="I497" s="142"/>
      <c r="J497" s="143"/>
    </row>
    <row r="498" spans="8:10" x14ac:dyDescent="0.2">
      <c r="H498" s="183"/>
      <c r="I498" s="142"/>
      <c r="J498" s="143"/>
    </row>
    <row r="499" spans="8:10" x14ac:dyDescent="0.2">
      <c r="H499" s="183"/>
      <c r="I499" s="142"/>
      <c r="J499" s="143"/>
    </row>
    <row r="500" spans="8:10" x14ac:dyDescent="0.2">
      <c r="H500" s="183"/>
      <c r="I500" s="142"/>
      <c r="J500" s="143"/>
    </row>
    <row r="501" spans="8:10" x14ac:dyDescent="0.2">
      <c r="H501" s="183"/>
      <c r="I501" s="142"/>
      <c r="J501" s="143"/>
    </row>
    <row r="502" spans="8:10" x14ac:dyDescent="0.2">
      <c r="H502" s="183"/>
      <c r="I502" s="142"/>
      <c r="J502" s="143"/>
    </row>
    <row r="503" spans="8:10" x14ac:dyDescent="0.2">
      <c r="H503" s="183"/>
      <c r="I503" s="142"/>
      <c r="J503" s="143"/>
    </row>
    <row r="504" spans="8:10" x14ac:dyDescent="0.2">
      <c r="H504" s="183"/>
      <c r="I504" s="142"/>
      <c r="J504" s="143"/>
    </row>
    <row r="505" spans="8:10" x14ac:dyDescent="0.2">
      <c r="H505" s="183"/>
      <c r="I505" s="142"/>
      <c r="J505" s="143"/>
    </row>
    <row r="506" spans="8:10" x14ac:dyDescent="0.2">
      <c r="H506" s="183"/>
      <c r="I506" s="142"/>
      <c r="J506" s="143"/>
    </row>
    <row r="507" spans="8:10" x14ac:dyDescent="0.2">
      <c r="H507" s="183"/>
      <c r="I507" s="142"/>
      <c r="J507" s="143"/>
    </row>
    <row r="508" spans="8:10" x14ac:dyDescent="0.2">
      <c r="H508" s="183"/>
      <c r="I508" s="142"/>
      <c r="J508" s="143"/>
    </row>
    <row r="509" spans="8:10" x14ac:dyDescent="0.2">
      <c r="H509" s="183"/>
      <c r="I509" s="142"/>
      <c r="J509" s="143"/>
    </row>
    <row r="510" spans="8:10" x14ac:dyDescent="0.2">
      <c r="H510" s="183"/>
      <c r="I510" s="142"/>
      <c r="J510" s="143"/>
    </row>
    <row r="511" spans="8:10" x14ac:dyDescent="0.2">
      <c r="H511" s="183"/>
      <c r="I511" s="142"/>
      <c r="J511" s="143"/>
    </row>
    <row r="512" spans="8:10" x14ac:dyDescent="0.2">
      <c r="H512" s="183"/>
      <c r="I512" s="142"/>
      <c r="J512" s="143"/>
    </row>
    <row r="513" spans="8:10" x14ac:dyDescent="0.2">
      <c r="H513" s="183"/>
      <c r="I513" s="142"/>
      <c r="J513" s="143"/>
    </row>
    <row r="514" spans="8:10" x14ac:dyDescent="0.2">
      <c r="H514" s="183"/>
      <c r="I514" s="142"/>
      <c r="J514" s="143"/>
    </row>
    <row r="515" spans="8:10" x14ac:dyDescent="0.2">
      <c r="H515" s="183"/>
      <c r="I515" s="142"/>
      <c r="J515" s="143"/>
    </row>
    <row r="516" spans="8:10" x14ac:dyDescent="0.2">
      <c r="H516" s="183"/>
      <c r="I516" s="142"/>
      <c r="J516" s="143"/>
    </row>
    <row r="517" spans="8:10" x14ac:dyDescent="0.2">
      <c r="H517" s="183"/>
      <c r="I517" s="142"/>
      <c r="J517" s="143"/>
    </row>
    <row r="518" spans="8:10" x14ac:dyDescent="0.2">
      <c r="H518" s="183"/>
      <c r="I518" s="142"/>
      <c r="J518" s="143"/>
    </row>
    <row r="519" spans="8:10" x14ac:dyDescent="0.2">
      <c r="H519" s="183"/>
      <c r="I519" s="142"/>
      <c r="J519" s="143"/>
    </row>
    <row r="520" spans="8:10" x14ac:dyDescent="0.2">
      <c r="H520" s="183"/>
      <c r="I520" s="142"/>
      <c r="J520" s="143"/>
    </row>
    <row r="521" spans="8:10" x14ac:dyDescent="0.2">
      <c r="H521" s="183"/>
      <c r="I521" s="142"/>
      <c r="J521" s="143"/>
    </row>
    <row r="522" spans="8:10" x14ac:dyDescent="0.2">
      <c r="H522" s="183"/>
      <c r="I522" s="142"/>
      <c r="J522" s="143"/>
    </row>
    <row r="523" spans="8:10" x14ac:dyDescent="0.2">
      <c r="H523" s="183"/>
      <c r="I523" s="142"/>
      <c r="J523" s="143"/>
    </row>
    <row r="524" spans="8:10" x14ac:dyDescent="0.2">
      <c r="H524" s="183"/>
      <c r="I524" s="142"/>
      <c r="J524" s="143"/>
    </row>
    <row r="525" spans="8:10" x14ac:dyDescent="0.2">
      <c r="H525" s="183"/>
      <c r="I525" s="142"/>
      <c r="J525" s="143"/>
    </row>
    <row r="526" spans="8:10" x14ac:dyDescent="0.2">
      <c r="H526" s="183"/>
      <c r="I526" s="142"/>
      <c r="J526" s="143"/>
    </row>
    <row r="527" spans="8:10" x14ac:dyDescent="0.2">
      <c r="H527" s="183"/>
      <c r="I527" s="142"/>
      <c r="J527" s="143"/>
    </row>
    <row r="528" spans="8:10" x14ac:dyDescent="0.2">
      <c r="H528" s="183"/>
      <c r="I528" s="142"/>
      <c r="J528" s="143"/>
    </row>
    <row r="529" spans="8:10" x14ac:dyDescent="0.2">
      <c r="H529" s="183"/>
      <c r="I529" s="142"/>
      <c r="J529" s="143"/>
    </row>
    <row r="530" spans="8:10" x14ac:dyDescent="0.2">
      <c r="H530" s="183"/>
      <c r="I530" s="142"/>
      <c r="J530" s="143"/>
    </row>
    <row r="531" spans="8:10" x14ac:dyDescent="0.2">
      <c r="H531" s="183"/>
      <c r="I531" s="142"/>
      <c r="J531" s="143"/>
    </row>
    <row r="532" spans="8:10" x14ac:dyDescent="0.2">
      <c r="H532" s="183"/>
      <c r="I532" s="142"/>
      <c r="J532" s="143"/>
    </row>
    <row r="533" spans="8:10" x14ac:dyDescent="0.2">
      <c r="H533" s="183"/>
      <c r="I533" s="142"/>
      <c r="J533" s="143"/>
    </row>
    <row r="534" spans="8:10" x14ac:dyDescent="0.2">
      <c r="H534" s="183"/>
      <c r="I534" s="142"/>
      <c r="J534" s="143"/>
    </row>
    <row r="535" spans="8:10" x14ac:dyDescent="0.2">
      <c r="H535" s="183"/>
      <c r="I535" s="142"/>
      <c r="J535" s="143"/>
    </row>
    <row r="536" spans="8:10" x14ac:dyDescent="0.2">
      <c r="H536" s="183"/>
      <c r="I536" s="142"/>
      <c r="J536" s="143"/>
    </row>
    <row r="537" spans="8:10" x14ac:dyDescent="0.2">
      <c r="H537" s="183"/>
      <c r="I537" s="142"/>
      <c r="J537" s="143"/>
    </row>
    <row r="538" spans="8:10" x14ac:dyDescent="0.2">
      <c r="H538" s="183"/>
      <c r="I538" s="142"/>
      <c r="J538" s="143"/>
    </row>
    <row r="539" spans="8:10" x14ac:dyDescent="0.2">
      <c r="H539" s="183"/>
      <c r="I539" s="142"/>
      <c r="J539" s="143"/>
    </row>
    <row r="540" spans="8:10" x14ac:dyDescent="0.2">
      <c r="H540" s="183"/>
      <c r="I540" s="142"/>
      <c r="J540" s="143"/>
    </row>
    <row r="541" spans="8:10" x14ac:dyDescent="0.2">
      <c r="H541" s="183"/>
      <c r="I541" s="142"/>
      <c r="J541" s="143"/>
    </row>
    <row r="542" spans="8:10" x14ac:dyDescent="0.2">
      <c r="H542" s="183"/>
      <c r="I542" s="142"/>
      <c r="J542" s="143"/>
    </row>
    <row r="543" spans="8:10" x14ac:dyDescent="0.2">
      <c r="H543" s="183"/>
      <c r="I543" s="142"/>
      <c r="J543" s="143"/>
    </row>
    <row r="544" spans="8:10" x14ac:dyDescent="0.2">
      <c r="H544" s="183"/>
      <c r="I544" s="142"/>
      <c r="J544" s="143"/>
    </row>
    <row r="545" spans="8:10" x14ac:dyDescent="0.2">
      <c r="H545" s="183"/>
      <c r="I545" s="142"/>
      <c r="J545" s="143"/>
    </row>
    <row r="546" spans="8:10" x14ac:dyDescent="0.2">
      <c r="H546" s="183"/>
      <c r="I546" s="142"/>
      <c r="J546" s="143"/>
    </row>
    <row r="547" spans="8:10" x14ac:dyDescent="0.2">
      <c r="H547" s="183"/>
      <c r="I547" s="142"/>
      <c r="J547" s="143"/>
    </row>
    <row r="548" spans="8:10" x14ac:dyDescent="0.2">
      <c r="H548" s="183"/>
      <c r="I548" s="142"/>
      <c r="J548" s="143"/>
    </row>
    <row r="549" spans="8:10" x14ac:dyDescent="0.2">
      <c r="H549" s="183"/>
      <c r="I549" s="142"/>
      <c r="J549" s="143"/>
    </row>
    <row r="550" spans="8:10" x14ac:dyDescent="0.2">
      <c r="H550" s="183"/>
      <c r="I550" s="142"/>
      <c r="J550" s="143"/>
    </row>
    <row r="551" spans="8:10" x14ac:dyDescent="0.2">
      <c r="H551" s="183"/>
      <c r="I551" s="142"/>
      <c r="J551" s="143"/>
    </row>
    <row r="552" spans="8:10" x14ac:dyDescent="0.2">
      <c r="H552" s="183"/>
      <c r="I552" s="142"/>
      <c r="J552" s="143"/>
    </row>
    <row r="553" spans="8:10" x14ac:dyDescent="0.2">
      <c r="H553" s="183"/>
      <c r="I553" s="142"/>
      <c r="J553" s="143"/>
    </row>
    <row r="554" spans="8:10" x14ac:dyDescent="0.2">
      <c r="H554" s="183"/>
      <c r="I554" s="142"/>
      <c r="J554" s="143"/>
    </row>
    <row r="555" spans="8:10" x14ac:dyDescent="0.2">
      <c r="H555" s="183"/>
      <c r="I555" s="142"/>
      <c r="J555" s="143"/>
    </row>
    <row r="556" spans="8:10" x14ac:dyDescent="0.2">
      <c r="H556" s="183"/>
      <c r="I556" s="142"/>
      <c r="J556" s="143"/>
    </row>
    <row r="557" spans="8:10" x14ac:dyDescent="0.2">
      <c r="H557" s="183"/>
      <c r="I557" s="142"/>
      <c r="J557" s="143"/>
    </row>
    <row r="558" spans="8:10" x14ac:dyDescent="0.2">
      <c r="H558" s="183"/>
      <c r="I558" s="142"/>
      <c r="J558" s="143"/>
    </row>
    <row r="559" spans="8:10" x14ac:dyDescent="0.2">
      <c r="H559" s="183"/>
      <c r="I559" s="142"/>
      <c r="J559" s="143"/>
    </row>
    <row r="560" spans="8:10" x14ac:dyDescent="0.2">
      <c r="H560" s="183"/>
      <c r="I560" s="142"/>
      <c r="J560" s="143"/>
    </row>
    <row r="561" spans="8:10" x14ac:dyDescent="0.2">
      <c r="H561" s="183"/>
      <c r="I561" s="142"/>
      <c r="J561" s="143"/>
    </row>
    <row r="562" spans="8:10" x14ac:dyDescent="0.2">
      <c r="H562" s="183"/>
      <c r="I562" s="142"/>
      <c r="J562" s="143"/>
    </row>
    <row r="563" spans="8:10" x14ac:dyDescent="0.2">
      <c r="H563" s="183"/>
      <c r="I563" s="142"/>
      <c r="J563" s="143"/>
    </row>
    <row r="564" spans="8:10" x14ac:dyDescent="0.2">
      <c r="H564" s="183"/>
      <c r="I564" s="142"/>
      <c r="J564" s="143"/>
    </row>
    <row r="565" spans="8:10" x14ac:dyDescent="0.2">
      <c r="H565" s="183"/>
      <c r="I565" s="142"/>
      <c r="J565" s="143"/>
    </row>
    <row r="566" spans="8:10" x14ac:dyDescent="0.2">
      <c r="H566" s="183"/>
      <c r="I566" s="142"/>
      <c r="J566" s="143"/>
    </row>
    <row r="567" spans="8:10" x14ac:dyDescent="0.2">
      <c r="H567" s="183"/>
      <c r="I567" s="142"/>
      <c r="J567" s="143"/>
    </row>
    <row r="568" spans="8:10" x14ac:dyDescent="0.2">
      <c r="H568" s="183"/>
      <c r="I568" s="142"/>
      <c r="J568" s="143"/>
    </row>
    <row r="569" spans="8:10" x14ac:dyDescent="0.2">
      <c r="H569" s="183"/>
      <c r="I569" s="142"/>
      <c r="J569" s="143"/>
    </row>
    <row r="570" spans="8:10" x14ac:dyDescent="0.2">
      <c r="H570" s="183"/>
      <c r="I570" s="142"/>
      <c r="J570" s="143"/>
    </row>
    <row r="571" spans="8:10" x14ac:dyDescent="0.2">
      <c r="H571" s="183"/>
      <c r="I571" s="142"/>
      <c r="J571" s="143"/>
    </row>
    <row r="572" spans="8:10" x14ac:dyDescent="0.2">
      <c r="H572" s="183"/>
      <c r="I572" s="142"/>
      <c r="J572" s="143"/>
    </row>
    <row r="573" spans="8:10" x14ac:dyDescent="0.2">
      <c r="H573" s="183"/>
      <c r="I573" s="142"/>
      <c r="J573" s="143"/>
    </row>
    <row r="574" spans="8:10" x14ac:dyDescent="0.2">
      <c r="H574" s="183"/>
      <c r="I574" s="142"/>
      <c r="J574" s="143"/>
    </row>
    <row r="575" spans="8:10" x14ac:dyDescent="0.2">
      <c r="H575" s="183"/>
      <c r="I575" s="142"/>
      <c r="J575" s="143"/>
    </row>
    <row r="576" spans="8:10" x14ac:dyDescent="0.2">
      <c r="H576" s="183"/>
      <c r="I576" s="142"/>
      <c r="J576" s="143"/>
    </row>
    <row r="577" spans="8:10" x14ac:dyDescent="0.2">
      <c r="H577" s="183"/>
      <c r="I577" s="142"/>
      <c r="J577" s="143"/>
    </row>
    <row r="578" spans="8:10" x14ac:dyDescent="0.2">
      <c r="H578" s="183"/>
      <c r="I578" s="142"/>
      <c r="J578" s="143"/>
    </row>
    <row r="579" spans="8:10" x14ac:dyDescent="0.2">
      <c r="H579" s="183"/>
      <c r="I579" s="142"/>
      <c r="J579" s="143"/>
    </row>
    <row r="580" spans="8:10" x14ac:dyDescent="0.2">
      <c r="H580" s="183"/>
      <c r="I580" s="142"/>
      <c r="J580" s="143"/>
    </row>
    <row r="581" spans="8:10" x14ac:dyDescent="0.2">
      <c r="H581" s="183"/>
      <c r="I581" s="142"/>
      <c r="J581" s="143"/>
    </row>
    <row r="582" spans="8:10" x14ac:dyDescent="0.2">
      <c r="H582" s="183"/>
      <c r="I582" s="142"/>
      <c r="J582" s="143"/>
    </row>
    <row r="583" spans="8:10" x14ac:dyDescent="0.2">
      <c r="H583" s="183"/>
      <c r="I583" s="142"/>
      <c r="J583" s="143"/>
    </row>
    <row r="584" spans="8:10" x14ac:dyDescent="0.2">
      <c r="H584" s="183"/>
      <c r="I584" s="142"/>
      <c r="J584" s="143"/>
    </row>
    <row r="585" spans="8:10" x14ac:dyDescent="0.2">
      <c r="H585" s="183"/>
      <c r="I585" s="142"/>
      <c r="J585" s="143"/>
    </row>
    <row r="586" spans="8:10" x14ac:dyDescent="0.2">
      <c r="H586" s="183"/>
      <c r="I586" s="142"/>
      <c r="J586" s="143"/>
    </row>
    <row r="587" spans="8:10" x14ac:dyDescent="0.2">
      <c r="H587" s="183"/>
      <c r="I587" s="142"/>
      <c r="J587" s="143"/>
    </row>
    <row r="588" spans="8:10" x14ac:dyDescent="0.2">
      <c r="H588" s="183"/>
      <c r="I588" s="142"/>
      <c r="J588" s="143"/>
    </row>
    <row r="589" spans="8:10" x14ac:dyDescent="0.2">
      <c r="H589" s="183"/>
      <c r="I589" s="142"/>
      <c r="J589" s="143"/>
    </row>
    <row r="590" spans="8:10" x14ac:dyDescent="0.2">
      <c r="H590" s="183"/>
      <c r="I590" s="142"/>
      <c r="J590" s="143"/>
    </row>
    <row r="591" spans="8:10" x14ac:dyDescent="0.2">
      <c r="H591" s="183"/>
      <c r="I591" s="142"/>
      <c r="J591" s="143"/>
    </row>
    <row r="592" spans="8:10" x14ac:dyDescent="0.2">
      <c r="H592" s="183"/>
      <c r="I592" s="142"/>
      <c r="J592" s="143"/>
    </row>
    <row r="593" spans="8:10" x14ac:dyDescent="0.2">
      <c r="H593" s="183"/>
      <c r="I593" s="142"/>
      <c r="J593" s="143"/>
    </row>
    <row r="594" spans="8:10" x14ac:dyDescent="0.2">
      <c r="H594" s="183"/>
      <c r="I594" s="142"/>
      <c r="J594" s="143"/>
    </row>
    <row r="595" spans="8:10" x14ac:dyDescent="0.2">
      <c r="H595" s="183"/>
      <c r="I595" s="142"/>
      <c r="J595" s="143"/>
    </row>
    <row r="596" spans="8:10" x14ac:dyDescent="0.2">
      <c r="H596" s="183"/>
      <c r="I596" s="142"/>
      <c r="J596" s="143"/>
    </row>
    <row r="597" spans="8:10" x14ac:dyDescent="0.2">
      <c r="H597" s="183"/>
      <c r="I597" s="142"/>
      <c r="J597" s="143"/>
    </row>
    <row r="598" spans="8:10" x14ac:dyDescent="0.2">
      <c r="H598" s="183"/>
      <c r="I598" s="142"/>
      <c r="J598" s="143"/>
    </row>
    <row r="599" spans="8:10" x14ac:dyDescent="0.2">
      <c r="H599" s="183"/>
      <c r="I599" s="142"/>
      <c r="J599" s="143"/>
    </row>
    <row r="600" spans="8:10" x14ac:dyDescent="0.2">
      <c r="H600" s="183"/>
      <c r="I600" s="142"/>
      <c r="J600" s="143"/>
    </row>
    <row r="601" spans="8:10" x14ac:dyDescent="0.2">
      <c r="H601" s="183"/>
      <c r="I601" s="142"/>
      <c r="J601" s="143"/>
    </row>
    <row r="602" spans="8:10" x14ac:dyDescent="0.2">
      <c r="H602" s="183"/>
      <c r="I602" s="142"/>
      <c r="J602" s="143"/>
    </row>
    <row r="603" spans="8:10" x14ac:dyDescent="0.2">
      <c r="H603" s="183"/>
      <c r="I603" s="142"/>
      <c r="J603" s="143"/>
    </row>
    <row r="604" spans="8:10" x14ac:dyDescent="0.2">
      <c r="H604" s="183"/>
      <c r="I604" s="142"/>
      <c r="J604" s="143"/>
    </row>
    <row r="605" spans="8:10" x14ac:dyDescent="0.2">
      <c r="H605" s="183"/>
      <c r="I605" s="142"/>
      <c r="J605" s="143"/>
    </row>
    <row r="606" spans="8:10" x14ac:dyDescent="0.2">
      <c r="H606" s="183"/>
      <c r="I606" s="142"/>
      <c r="J606" s="143"/>
    </row>
    <row r="607" spans="8:10" x14ac:dyDescent="0.2">
      <c r="H607" s="183"/>
      <c r="I607" s="142"/>
      <c r="J607" s="143"/>
    </row>
    <row r="608" spans="8:10" x14ac:dyDescent="0.2">
      <c r="H608" s="183"/>
      <c r="I608" s="142"/>
      <c r="J608" s="143"/>
    </row>
    <row r="609" spans="8:10" x14ac:dyDescent="0.2">
      <c r="H609" s="183"/>
      <c r="I609" s="142"/>
      <c r="J609" s="143"/>
    </row>
    <row r="610" spans="8:10" x14ac:dyDescent="0.2">
      <c r="H610" s="183"/>
      <c r="I610" s="142"/>
      <c r="J610" s="143"/>
    </row>
    <row r="611" spans="8:10" x14ac:dyDescent="0.2">
      <c r="H611" s="183"/>
      <c r="I611" s="142"/>
      <c r="J611" s="143"/>
    </row>
    <row r="612" spans="8:10" x14ac:dyDescent="0.2">
      <c r="H612" s="183"/>
      <c r="I612" s="142"/>
      <c r="J612" s="143"/>
    </row>
    <row r="613" spans="8:10" x14ac:dyDescent="0.2">
      <c r="H613" s="183"/>
      <c r="I613" s="142"/>
      <c r="J613" s="143"/>
    </row>
    <row r="614" spans="8:10" x14ac:dyDescent="0.2">
      <c r="H614" s="183"/>
      <c r="I614" s="142"/>
      <c r="J614" s="143"/>
    </row>
    <row r="615" spans="8:10" x14ac:dyDescent="0.2">
      <c r="H615" s="183"/>
      <c r="I615" s="142"/>
      <c r="J615" s="143"/>
    </row>
    <row r="616" spans="8:10" x14ac:dyDescent="0.2">
      <c r="H616" s="183"/>
      <c r="I616" s="142"/>
      <c r="J616" s="143"/>
    </row>
    <row r="617" spans="8:10" x14ac:dyDescent="0.2">
      <c r="H617" s="183"/>
      <c r="I617" s="142"/>
      <c r="J617" s="143"/>
    </row>
    <row r="618" spans="8:10" x14ac:dyDescent="0.2">
      <c r="H618" s="183"/>
      <c r="I618" s="142"/>
      <c r="J618" s="143"/>
    </row>
    <row r="619" spans="8:10" x14ac:dyDescent="0.2">
      <c r="H619" s="183"/>
      <c r="I619" s="142"/>
      <c r="J619" s="143"/>
    </row>
    <row r="620" spans="8:10" x14ac:dyDescent="0.2">
      <c r="H620" s="183"/>
      <c r="I620" s="142"/>
      <c r="J620" s="143"/>
    </row>
    <row r="621" spans="8:10" x14ac:dyDescent="0.2">
      <c r="H621" s="183"/>
      <c r="I621" s="142"/>
      <c r="J621" s="143"/>
    </row>
    <row r="622" spans="8:10" x14ac:dyDescent="0.2">
      <c r="H622" s="183"/>
      <c r="I622" s="142"/>
      <c r="J622" s="143"/>
    </row>
    <row r="623" spans="8:10" x14ac:dyDescent="0.2">
      <c r="H623" s="183"/>
      <c r="I623" s="142"/>
      <c r="J623" s="143"/>
    </row>
    <row r="624" spans="8:10" x14ac:dyDescent="0.2">
      <c r="H624" s="183"/>
      <c r="I624" s="142"/>
      <c r="J624" s="143"/>
    </row>
    <row r="625" spans="8:10" x14ac:dyDescent="0.2">
      <c r="H625" s="183"/>
      <c r="I625" s="142"/>
      <c r="J625" s="143"/>
    </row>
    <row r="626" spans="8:10" x14ac:dyDescent="0.2">
      <c r="H626" s="183"/>
      <c r="I626" s="142"/>
      <c r="J626" s="143"/>
    </row>
    <row r="627" spans="8:10" x14ac:dyDescent="0.2">
      <c r="H627" s="183"/>
      <c r="I627" s="142"/>
      <c r="J627" s="143"/>
    </row>
    <row r="628" spans="8:10" x14ac:dyDescent="0.2">
      <c r="H628" s="183"/>
      <c r="I628" s="142"/>
      <c r="J628" s="143"/>
    </row>
    <row r="629" spans="8:10" x14ac:dyDescent="0.2">
      <c r="H629" s="183"/>
      <c r="I629" s="142"/>
      <c r="J629" s="143"/>
    </row>
    <row r="630" spans="8:10" x14ac:dyDescent="0.2">
      <c r="H630" s="183"/>
      <c r="I630" s="142"/>
      <c r="J630" s="143"/>
    </row>
    <row r="631" spans="8:10" x14ac:dyDescent="0.2">
      <c r="H631" s="183"/>
      <c r="I631" s="142"/>
      <c r="J631" s="143"/>
    </row>
    <row r="632" spans="8:10" x14ac:dyDescent="0.2">
      <c r="H632" s="183"/>
      <c r="I632" s="142"/>
      <c r="J632" s="143"/>
    </row>
    <row r="633" spans="8:10" x14ac:dyDescent="0.2">
      <c r="H633" s="183"/>
      <c r="I633" s="142"/>
      <c r="J633" s="143"/>
    </row>
    <row r="634" spans="8:10" x14ac:dyDescent="0.2">
      <c r="H634" s="183"/>
      <c r="I634" s="142"/>
      <c r="J634" s="143"/>
    </row>
    <row r="635" spans="8:10" x14ac:dyDescent="0.2">
      <c r="H635" s="183"/>
      <c r="I635" s="142"/>
      <c r="J635" s="143"/>
    </row>
    <row r="636" spans="8:10" x14ac:dyDescent="0.2">
      <c r="H636" s="183"/>
      <c r="I636" s="142"/>
      <c r="J636" s="143"/>
    </row>
    <row r="637" spans="8:10" x14ac:dyDescent="0.2">
      <c r="H637" s="183"/>
      <c r="I637" s="142"/>
      <c r="J637" s="143"/>
    </row>
    <row r="638" spans="8:10" x14ac:dyDescent="0.2">
      <c r="H638" s="183"/>
      <c r="I638" s="142"/>
      <c r="J638" s="143"/>
    </row>
    <row r="639" spans="8:10" x14ac:dyDescent="0.2">
      <c r="H639" s="183"/>
      <c r="I639" s="142"/>
      <c r="J639" s="143"/>
    </row>
    <row r="640" spans="8:10" x14ac:dyDescent="0.2">
      <c r="H640" s="183"/>
      <c r="I640" s="142"/>
      <c r="J640" s="143"/>
    </row>
    <row r="641" spans="8:10" x14ac:dyDescent="0.2">
      <c r="H641" s="183"/>
      <c r="I641" s="142"/>
      <c r="J641" s="143"/>
    </row>
    <row r="642" spans="8:10" x14ac:dyDescent="0.2">
      <c r="H642" s="183"/>
      <c r="I642" s="142"/>
      <c r="J642" s="143"/>
    </row>
    <row r="643" spans="8:10" x14ac:dyDescent="0.2">
      <c r="H643" s="183"/>
      <c r="I643" s="142"/>
      <c r="J643" s="143"/>
    </row>
    <row r="644" spans="8:10" x14ac:dyDescent="0.2">
      <c r="H644" s="183"/>
      <c r="I644" s="142"/>
      <c r="J644" s="143"/>
    </row>
    <row r="645" spans="8:10" x14ac:dyDescent="0.2">
      <c r="H645" s="183"/>
      <c r="I645" s="142"/>
      <c r="J645" s="143"/>
    </row>
    <row r="646" spans="8:10" x14ac:dyDescent="0.2">
      <c r="H646" s="183"/>
      <c r="I646" s="142"/>
      <c r="J646" s="143"/>
    </row>
    <row r="647" spans="8:10" x14ac:dyDescent="0.2">
      <c r="H647" s="183"/>
      <c r="I647" s="142"/>
      <c r="J647" s="143"/>
    </row>
    <row r="648" spans="8:10" x14ac:dyDescent="0.2">
      <c r="H648" s="183"/>
      <c r="I648" s="142"/>
      <c r="J648" s="143"/>
    </row>
    <row r="649" spans="8:10" x14ac:dyDescent="0.2">
      <c r="H649" s="183"/>
      <c r="I649" s="142"/>
      <c r="J649" s="143"/>
    </row>
    <row r="650" spans="8:10" x14ac:dyDescent="0.2">
      <c r="H650" s="183"/>
      <c r="I650" s="142"/>
      <c r="J650" s="143"/>
    </row>
    <row r="651" spans="8:10" x14ac:dyDescent="0.2">
      <c r="H651" s="183"/>
      <c r="I651" s="142"/>
      <c r="J651" s="143"/>
    </row>
    <row r="652" spans="8:10" x14ac:dyDescent="0.2">
      <c r="H652" s="183"/>
      <c r="I652" s="142"/>
      <c r="J652" s="143"/>
    </row>
    <row r="653" spans="8:10" x14ac:dyDescent="0.2">
      <c r="H653" s="183"/>
      <c r="I653" s="142"/>
      <c r="J653" s="143"/>
    </row>
    <row r="654" spans="8:10" x14ac:dyDescent="0.2">
      <c r="H654" s="183"/>
      <c r="I654" s="142"/>
      <c r="J654" s="143"/>
    </row>
    <row r="655" spans="8:10" x14ac:dyDescent="0.2">
      <c r="H655" s="183"/>
      <c r="I655" s="142"/>
      <c r="J655" s="143"/>
    </row>
    <row r="656" spans="8:10" x14ac:dyDescent="0.2">
      <c r="H656" s="183"/>
      <c r="I656" s="142"/>
      <c r="J656" s="143"/>
    </row>
    <row r="657" spans="8:10" x14ac:dyDescent="0.2">
      <c r="H657" s="183"/>
      <c r="I657" s="142"/>
      <c r="J657" s="143"/>
    </row>
    <row r="658" spans="8:10" x14ac:dyDescent="0.2">
      <c r="H658" s="183"/>
      <c r="I658" s="142"/>
      <c r="J658" s="143"/>
    </row>
    <row r="659" spans="8:10" x14ac:dyDescent="0.2">
      <c r="H659" s="183"/>
      <c r="I659" s="142"/>
      <c r="J659" s="143"/>
    </row>
    <row r="660" spans="8:10" x14ac:dyDescent="0.2">
      <c r="H660" s="183"/>
      <c r="I660" s="142"/>
      <c r="J660" s="143"/>
    </row>
    <row r="661" spans="8:10" x14ac:dyDescent="0.2">
      <c r="H661" s="183"/>
      <c r="I661" s="142"/>
      <c r="J661" s="143"/>
    </row>
    <row r="662" spans="8:10" x14ac:dyDescent="0.2">
      <c r="H662" s="183"/>
      <c r="I662" s="142"/>
      <c r="J662" s="143"/>
    </row>
    <row r="663" spans="8:10" x14ac:dyDescent="0.2">
      <c r="H663" s="183"/>
      <c r="I663" s="142"/>
      <c r="J663" s="143"/>
    </row>
    <row r="664" spans="8:10" x14ac:dyDescent="0.2">
      <c r="H664" s="183"/>
      <c r="I664" s="142"/>
      <c r="J664" s="143"/>
    </row>
    <row r="665" spans="8:10" x14ac:dyDescent="0.2">
      <c r="H665" s="183"/>
      <c r="I665" s="142"/>
      <c r="J665" s="143"/>
    </row>
    <row r="666" spans="8:10" x14ac:dyDescent="0.2">
      <c r="H666" s="183"/>
      <c r="I666" s="142"/>
      <c r="J666" s="143"/>
    </row>
    <row r="667" spans="8:10" x14ac:dyDescent="0.2">
      <c r="H667" s="183"/>
      <c r="I667" s="142"/>
      <c r="J667" s="143"/>
    </row>
    <row r="668" spans="8:10" x14ac:dyDescent="0.2">
      <c r="H668" s="183"/>
      <c r="I668" s="142"/>
      <c r="J668" s="143"/>
    </row>
    <row r="669" spans="8:10" x14ac:dyDescent="0.2">
      <c r="H669" s="183"/>
      <c r="I669" s="142"/>
      <c r="J669" s="143"/>
    </row>
    <row r="670" spans="8:10" x14ac:dyDescent="0.2">
      <c r="H670" s="183"/>
      <c r="I670" s="142"/>
      <c r="J670" s="143"/>
    </row>
    <row r="671" spans="8:10" x14ac:dyDescent="0.2">
      <c r="H671" s="183"/>
      <c r="I671" s="142"/>
      <c r="J671" s="143"/>
    </row>
    <row r="672" spans="8:10" x14ac:dyDescent="0.2">
      <c r="H672" s="183"/>
      <c r="I672" s="142"/>
      <c r="J672" s="143"/>
    </row>
    <row r="673" spans="8:10" x14ac:dyDescent="0.2">
      <c r="H673" s="183"/>
      <c r="I673" s="142"/>
      <c r="J673" s="143"/>
    </row>
    <row r="674" spans="8:10" x14ac:dyDescent="0.2">
      <c r="H674" s="183"/>
      <c r="I674" s="142"/>
      <c r="J674" s="143"/>
    </row>
    <row r="675" spans="8:10" x14ac:dyDescent="0.2">
      <c r="H675" s="183"/>
      <c r="I675" s="142"/>
      <c r="J675" s="143"/>
    </row>
    <row r="676" spans="8:10" x14ac:dyDescent="0.2">
      <c r="H676" s="183"/>
      <c r="I676" s="142"/>
      <c r="J676" s="143"/>
    </row>
    <row r="677" spans="8:10" x14ac:dyDescent="0.2">
      <c r="H677" s="183"/>
      <c r="I677" s="142"/>
      <c r="J677" s="143"/>
    </row>
    <row r="678" spans="8:10" x14ac:dyDescent="0.2">
      <c r="H678" s="183"/>
      <c r="I678" s="142"/>
      <c r="J678" s="143"/>
    </row>
    <row r="679" spans="8:10" x14ac:dyDescent="0.2">
      <c r="H679" s="183"/>
      <c r="I679" s="142"/>
      <c r="J679" s="143"/>
    </row>
    <row r="680" spans="8:10" x14ac:dyDescent="0.2">
      <c r="H680" s="183"/>
      <c r="I680" s="142"/>
      <c r="J680" s="143"/>
    </row>
    <row r="681" spans="8:10" x14ac:dyDescent="0.2">
      <c r="H681" s="183"/>
      <c r="I681" s="142"/>
      <c r="J681" s="143"/>
    </row>
    <row r="682" spans="8:10" x14ac:dyDescent="0.2">
      <c r="H682" s="183"/>
      <c r="I682" s="142"/>
      <c r="J682" s="143"/>
    </row>
    <row r="683" spans="8:10" x14ac:dyDescent="0.2">
      <c r="H683" s="183"/>
      <c r="I683" s="142"/>
      <c r="J683" s="143"/>
    </row>
    <row r="684" spans="8:10" x14ac:dyDescent="0.2">
      <c r="H684" s="183"/>
      <c r="I684" s="142"/>
      <c r="J684" s="143"/>
    </row>
    <row r="685" spans="8:10" x14ac:dyDescent="0.2">
      <c r="H685" s="183"/>
      <c r="I685" s="142"/>
      <c r="J685" s="143"/>
    </row>
    <row r="686" spans="8:10" x14ac:dyDescent="0.2">
      <c r="H686" s="183"/>
      <c r="I686" s="142"/>
      <c r="J686" s="143"/>
    </row>
    <row r="687" spans="8:10" x14ac:dyDescent="0.2">
      <c r="H687" s="183"/>
      <c r="I687" s="142"/>
      <c r="J687" s="143"/>
    </row>
    <row r="688" spans="8:10" x14ac:dyDescent="0.2">
      <c r="H688" s="183"/>
      <c r="I688" s="142"/>
      <c r="J688" s="143"/>
    </row>
    <row r="689" spans="8:10" x14ac:dyDescent="0.2">
      <c r="H689" s="183"/>
      <c r="I689" s="142"/>
      <c r="J689" s="143"/>
    </row>
    <row r="690" spans="8:10" x14ac:dyDescent="0.2">
      <c r="H690" s="183"/>
      <c r="I690" s="142"/>
      <c r="J690" s="143"/>
    </row>
    <row r="691" spans="8:10" x14ac:dyDescent="0.2">
      <c r="H691" s="183"/>
      <c r="I691" s="142"/>
      <c r="J691" s="143"/>
    </row>
    <row r="692" spans="8:10" x14ac:dyDescent="0.2">
      <c r="H692" s="183"/>
      <c r="I692" s="142"/>
      <c r="J692" s="143"/>
    </row>
    <row r="693" spans="8:10" x14ac:dyDescent="0.2">
      <c r="H693" s="183"/>
      <c r="I693" s="142"/>
      <c r="J693" s="143"/>
    </row>
    <row r="694" spans="8:10" x14ac:dyDescent="0.2">
      <c r="H694" s="183"/>
      <c r="I694" s="142"/>
      <c r="J694" s="143"/>
    </row>
    <row r="695" spans="8:10" x14ac:dyDescent="0.2">
      <c r="H695" s="183"/>
      <c r="I695" s="142"/>
      <c r="J695" s="143"/>
    </row>
    <row r="696" spans="8:10" x14ac:dyDescent="0.2">
      <c r="H696" s="183"/>
      <c r="I696" s="142"/>
      <c r="J696" s="143"/>
    </row>
    <row r="697" spans="8:10" x14ac:dyDescent="0.2">
      <c r="H697" s="183"/>
      <c r="I697" s="142"/>
      <c r="J697" s="143"/>
    </row>
    <row r="698" spans="8:10" x14ac:dyDescent="0.2">
      <c r="H698" s="183"/>
      <c r="I698" s="142"/>
      <c r="J698" s="143"/>
    </row>
    <row r="699" spans="8:10" x14ac:dyDescent="0.2">
      <c r="H699" s="183"/>
      <c r="I699" s="142"/>
      <c r="J699" s="143"/>
    </row>
    <row r="700" spans="8:10" x14ac:dyDescent="0.2">
      <c r="H700" s="183"/>
      <c r="I700" s="142"/>
      <c r="J700" s="143"/>
    </row>
    <row r="701" spans="8:10" x14ac:dyDescent="0.2">
      <c r="H701" s="183"/>
      <c r="I701" s="142"/>
      <c r="J701" s="143"/>
    </row>
    <row r="702" spans="8:10" x14ac:dyDescent="0.2">
      <c r="H702" s="183"/>
      <c r="I702" s="142"/>
      <c r="J702" s="143"/>
    </row>
    <row r="703" spans="8:10" x14ac:dyDescent="0.2">
      <c r="H703" s="183"/>
      <c r="I703" s="142"/>
      <c r="J703" s="143"/>
    </row>
    <row r="704" spans="8:10" x14ac:dyDescent="0.2">
      <c r="H704" s="183"/>
      <c r="I704" s="142"/>
      <c r="J704" s="143"/>
    </row>
    <row r="705" spans="8:10" x14ac:dyDescent="0.2">
      <c r="H705" s="183"/>
      <c r="I705" s="142"/>
      <c r="J705" s="143"/>
    </row>
    <row r="706" spans="8:10" x14ac:dyDescent="0.2">
      <c r="H706" s="183"/>
      <c r="I706" s="142"/>
      <c r="J706" s="143"/>
    </row>
    <row r="707" spans="8:10" x14ac:dyDescent="0.2">
      <c r="H707" s="183"/>
      <c r="I707" s="142"/>
      <c r="J707" s="143"/>
    </row>
    <row r="708" spans="8:10" x14ac:dyDescent="0.2">
      <c r="H708" s="183"/>
      <c r="I708" s="142"/>
      <c r="J708" s="143"/>
    </row>
    <row r="709" spans="8:10" x14ac:dyDescent="0.2">
      <c r="H709" s="183"/>
      <c r="I709" s="142"/>
      <c r="J709" s="143"/>
    </row>
    <row r="710" spans="8:10" x14ac:dyDescent="0.2">
      <c r="H710" s="183"/>
      <c r="I710" s="142"/>
      <c r="J710" s="143"/>
    </row>
    <row r="711" spans="8:10" x14ac:dyDescent="0.2">
      <c r="H711" s="183"/>
      <c r="I711" s="142"/>
      <c r="J711" s="143"/>
    </row>
    <row r="712" spans="8:10" x14ac:dyDescent="0.2">
      <c r="H712" s="183"/>
      <c r="I712" s="142"/>
      <c r="J712" s="143"/>
    </row>
    <row r="713" spans="8:10" x14ac:dyDescent="0.2">
      <c r="H713" s="183"/>
      <c r="I713" s="142"/>
      <c r="J713" s="143"/>
    </row>
    <row r="714" spans="8:10" x14ac:dyDescent="0.2">
      <c r="H714" s="183"/>
      <c r="I714" s="142"/>
      <c r="J714" s="143"/>
    </row>
    <row r="715" spans="8:10" x14ac:dyDescent="0.2">
      <c r="H715" s="183"/>
      <c r="I715" s="142"/>
      <c r="J715" s="143"/>
    </row>
    <row r="716" spans="8:10" x14ac:dyDescent="0.2">
      <c r="H716" s="183"/>
      <c r="I716" s="142"/>
      <c r="J716" s="143"/>
    </row>
    <row r="717" spans="8:10" x14ac:dyDescent="0.2">
      <c r="H717" s="183"/>
      <c r="I717" s="142"/>
      <c r="J717" s="143"/>
    </row>
    <row r="718" spans="8:10" x14ac:dyDescent="0.2">
      <c r="H718" s="183"/>
      <c r="I718" s="142"/>
      <c r="J718" s="143"/>
    </row>
    <row r="719" spans="8:10" x14ac:dyDescent="0.2">
      <c r="H719" s="183"/>
      <c r="I719" s="142"/>
      <c r="J719" s="143"/>
    </row>
    <row r="720" spans="8:10" x14ac:dyDescent="0.2">
      <c r="H720" s="183"/>
      <c r="I720" s="142"/>
      <c r="J720" s="143"/>
    </row>
    <row r="721" spans="8:10" x14ac:dyDescent="0.2">
      <c r="H721" s="183"/>
      <c r="I721" s="142"/>
      <c r="J721" s="143"/>
    </row>
    <row r="722" spans="8:10" x14ac:dyDescent="0.2">
      <c r="H722" s="183"/>
      <c r="I722" s="142"/>
      <c r="J722" s="143"/>
    </row>
    <row r="723" spans="8:10" x14ac:dyDescent="0.2">
      <c r="H723" s="183"/>
      <c r="I723" s="142"/>
      <c r="J723" s="143"/>
    </row>
    <row r="724" spans="8:10" x14ac:dyDescent="0.2">
      <c r="H724" s="183"/>
      <c r="I724" s="142"/>
      <c r="J724" s="143"/>
    </row>
    <row r="725" spans="8:10" x14ac:dyDescent="0.2">
      <c r="H725" s="183"/>
      <c r="I725" s="142"/>
      <c r="J725" s="143"/>
    </row>
    <row r="726" spans="8:10" x14ac:dyDescent="0.2">
      <c r="H726" s="183"/>
      <c r="I726" s="142"/>
      <c r="J726" s="143"/>
    </row>
    <row r="727" spans="8:10" x14ac:dyDescent="0.2">
      <c r="H727" s="183"/>
      <c r="I727" s="142"/>
      <c r="J727" s="143"/>
    </row>
    <row r="728" spans="8:10" x14ac:dyDescent="0.2">
      <c r="H728" s="183"/>
      <c r="I728" s="142"/>
      <c r="J728" s="143"/>
    </row>
    <row r="729" spans="8:10" x14ac:dyDescent="0.2">
      <c r="H729" s="183"/>
      <c r="I729" s="142"/>
      <c r="J729" s="143"/>
    </row>
    <row r="730" spans="8:10" x14ac:dyDescent="0.2">
      <c r="H730" s="183"/>
      <c r="I730" s="142"/>
      <c r="J730" s="143"/>
    </row>
    <row r="731" spans="8:10" x14ac:dyDescent="0.2">
      <c r="H731" s="183"/>
      <c r="I731" s="142"/>
      <c r="J731" s="143"/>
    </row>
    <row r="732" spans="8:10" x14ac:dyDescent="0.2">
      <c r="H732" s="183"/>
      <c r="I732" s="142"/>
      <c r="J732" s="143"/>
    </row>
    <row r="733" spans="8:10" x14ac:dyDescent="0.2">
      <c r="H733" s="183"/>
      <c r="I733" s="142"/>
      <c r="J733" s="143"/>
    </row>
    <row r="734" spans="8:10" x14ac:dyDescent="0.2">
      <c r="H734" s="183"/>
      <c r="I734" s="142"/>
      <c r="J734" s="143"/>
    </row>
    <row r="735" spans="8:10" x14ac:dyDescent="0.2">
      <c r="H735" s="183"/>
      <c r="I735" s="142"/>
      <c r="J735" s="143"/>
    </row>
    <row r="736" spans="8:10" x14ac:dyDescent="0.2">
      <c r="H736" s="183"/>
      <c r="I736" s="142"/>
      <c r="J736" s="143"/>
    </row>
    <row r="737" spans="8:10" x14ac:dyDescent="0.2">
      <c r="H737" s="183"/>
      <c r="I737" s="142"/>
      <c r="J737" s="143"/>
    </row>
    <row r="738" spans="8:10" x14ac:dyDescent="0.2">
      <c r="H738" s="183"/>
      <c r="I738" s="142"/>
      <c r="J738" s="143"/>
    </row>
    <row r="739" spans="8:10" x14ac:dyDescent="0.2">
      <c r="H739" s="183"/>
      <c r="I739" s="142"/>
      <c r="J739" s="143"/>
    </row>
    <row r="740" spans="8:10" x14ac:dyDescent="0.2">
      <c r="H740" s="183"/>
      <c r="I740" s="142"/>
      <c r="J740" s="143"/>
    </row>
    <row r="741" spans="8:10" x14ac:dyDescent="0.2">
      <c r="H741" s="183"/>
      <c r="I741" s="142"/>
      <c r="J741" s="143"/>
    </row>
    <row r="742" spans="8:10" x14ac:dyDescent="0.2">
      <c r="H742" s="183"/>
      <c r="I742" s="142"/>
      <c r="J742" s="143"/>
    </row>
    <row r="743" spans="8:10" x14ac:dyDescent="0.2">
      <c r="H743" s="183"/>
      <c r="I743" s="142"/>
      <c r="J743" s="143"/>
    </row>
    <row r="744" spans="8:10" x14ac:dyDescent="0.2">
      <c r="H744" s="183"/>
      <c r="I744" s="142"/>
      <c r="J744" s="143"/>
    </row>
    <row r="745" spans="8:10" x14ac:dyDescent="0.2">
      <c r="H745" s="183"/>
      <c r="I745" s="142"/>
      <c r="J745" s="143"/>
    </row>
    <row r="746" spans="8:10" x14ac:dyDescent="0.2">
      <c r="H746" s="183"/>
      <c r="I746" s="142"/>
      <c r="J746" s="143"/>
    </row>
    <row r="747" spans="8:10" x14ac:dyDescent="0.2">
      <c r="H747" s="183"/>
      <c r="I747" s="142"/>
      <c r="J747" s="143"/>
    </row>
    <row r="748" spans="8:10" x14ac:dyDescent="0.2">
      <c r="H748" s="183"/>
      <c r="I748" s="142"/>
      <c r="J748" s="143"/>
    </row>
    <row r="749" spans="8:10" x14ac:dyDescent="0.2">
      <c r="H749" s="183"/>
      <c r="I749" s="142"/>
      <c r="J749" s="143"/>
    </row>
    <row r="750" spans="8:10" x14ac:dyDescent="0.2">
      <c r="H750" s="183"/>
      <c r="I750" s="142"/>
      <c r="J750" s="143"/>
    </row>
    <row r="751" spans="8:10" x14ac:dyDescent="0.2">
      <c r="H751" s="183"/>
      <c r="I751" s="142"/>
      <c r="J751" s="143"/>
    </row>
    <row r="752" spans="8:10" x14ac:dyDescent="0.2">
      <c r="H752" s="183"/>
      <c r="I752" s="142"/>
      <c r="J752" s="143"/>
    </row>
    <row r="753" spans="8:10" x14ac:dyDescent="0.2">
      <c r="H753" s="183"/>
      <c r="I753" s="142"/>
      <c r="J753" s="143"/>
    </row>
    <row r="754" spans="8:10" x14ac:dyDescent="0.2">
      <c r="H754" s="183"/>
      <c r="I754" s="142"/>
      <c r="J754" s="143"/>
    </row>
    <row r="755" spans="8:10" x14ac:dyDescent="0.2">
      <c r="H755" s="183"/>
      <c r="I755" s="142"/>
      <c r="J755" s="143"/>
    </row>
    <row r="756" spans="8:10" x14ac:dyDescent="0.2">
      <c r="H756" s="183"/>
      <c r="I756" s="142"/>
      <c r="J756" s="143"/>
    </row>
    <row r="757" spans="8:10" x14ac:dyDescent="0.2">
      <c r="H757" s="183"/>
      <c r="I757" s="142"/>
      <c r="J757" s="143"/>
    </row>
    <row r="758" spans="8:10" x14ac:dyDescent="0.2">
      <c r="H758" s="183"/>
      <c r="I758" s="142"/>
      <c r="J758" s="143"/>
    </row>
    <row r="759" spans="8:10" x14ac:dyDescent="0.2">
      <c r="H759" s="183"/>
      <c r="I759" s="142"/>
      <c r="J759" s="143"/>
    </row>
    <row r="760" spans="8:10" x14ac:dyDescent="0.2">
      <c r="H760" s="183"/>
      <c r="I760" s="142"/>
      <c r="J760" s="143"/>
    </row>
    <row r="761" spans="8:10" x14ac:dyDescent="0.2">
      <c r="H761" s="183"/>
      <c r="I761" s="142"/>
      <c r="J761" s="143"/>
    </row>
    <row r="762" spans="8:10" x14ac:dyDescent="0.2">
      <c r="H762" s="183"/>
      <c r="I762" s="142"/>
      <c r="J762" s="143"/>
    </row>
    <row r="763" spans="8:10" x14ac:dyDescent="0.2">
      <c r="H763" s="183"/>
      <c r="I763" s="142"/>
      <c r="J763" s="143"/>
    </row>
    <row r="764" spans="8:10" x14ac:dyDescent="0.2">
      <c r="H764" s="183"/>
      <c r="I764" s="142"/>
      <c r="J764" s="143"/>
    </row>
    <row r="765" spans="8:10" x14ac:dyDescent="0.2">
      <c r="H765" s="183"/>
      <c r="I765" s="142"/>
      <c r="J765" s="143"/>
    </row>
    <row r="766" spans="8:10" x14ac:dyDescent="0.2">
      <c r="H766" s="183"/>
      <c r="I766" s="142"/>
      <c r="J766" s="143"/>
    </row>
    <row r="767" spans="8:10" x14ac:dyDescent="0.2">
      <c r="H767" s="183"/>
      <c r="I767" s="142"/>
      <c r="J767" s="143"/>
    </row>
    <row r="768" spans="8:10" x14ac:dyDescent="0.2">
      <c r="H768" s="183"/>
      <c r="I768" s="142"/>
      <c r="J768" s="143"/>
    </row>
    <row r="769" spans="8:10" x14ac:dyDescent="0.2">
      <c r="H769" s="183"/>
      <c r="I769" s="142"/>
      <c r="J769" s="143"/>
    </row>
    <row r="770" spans="8:10" x14ac:dyDescent="0.2">
      <c r="H770" s="183"/>
      <c r="I770" s="142"/>
      <c r="J770" s="143"/>
    </row>
    <row r="771" spans="8:10" x14ac:dyDescent="0.2">
      <c r="H771" s="183"/>
      <c r="I771" s="142"/>
      <c r="J771" s="143"/>
    </row>
    <row r="772" spans="8:10" x14ac:dyDescent="0.2">
      <c r="H772" s="183"/>
      <c r="I772" s="142"/>
      <c r="J772" s="143"/>
    </row>
    <row r="773" spans="8:10" x14ac:dyDescent="0.2">
      <c r="H773" s="183"/>
      <c r="I773" s="142"/>
      <c r="J773" s="143"/>
    </row>
    <row r="774" spans="8:10" x14ac:dyDescent="0.2">
      <c r="H774" s="183"/>
      <c r="I774" s="142"/>
      <c r="J774" s="143"/>
    </row>
    <row r="775" spans="8:10" x14ac:dyDescent="0.2">
      <c r="H775" s="183"/>
      <c r="I775" s="142"/>
      <c r="J775" s="143"/>
    </row>
    <row r="776" spans="8:10" x14ac:dyDescent="0.2">
      <c r="H776" s="183"/>
      <c r="I776" s="142"/>
      <c r="J776" s="143"/>
    </row>
    <row r="777" spans="8:10" x14ac:dyDescent="0.2">
      <c r="H777" s="183"/>
      <c r="I777" s="142"/>
      <c r="J777" s="143"/>
    </row>
    <row r="778" spans="8:10" x14ac:dyDescent="0.2">
      <c r="H778" s="183"/>
      <c r="I778" s="142"/>
      <c r="J778" s="143"/>
    </row>
    <row r="779" spans="8:10" x14ac:dyDescent="0.2">
      <c r="H779" s="183"/>
      <c r="I779" s="142"/>
      <c r="J779" s="143"/>
    </row>
    <row r="780" spans="8:10" x14ac:dyDescent="0.2">
      <c r="H780" s="183"/>
      <c r="I780" s="142"/>
      <c r="J780" s="143"/>
    </row>
    <row r="781" spans="8:10" x14ac:dyDescent="0.2">
      <c r="H781" s="183"/>
      <c r="I781" s="142"/>
      <c r="J781" s="143"/>
    </row>
    <row r="782" spans="8:10" x14ac:dyDescent="0.2">
      <c r="H782" s="183"/>
      <c r="I782" s="142"/>
      <c r="J782" s="143"/>
    </row>
    <row r="783" spans="8:10" x14ac:dyDescent="0.2">
      <c r="H783" s="183"/>
      <c r="I783" s="142"/>
      <c r="J783" s="143"/>
    </row>
    <row r="784" spans="8:10" x14ac:dyDescent="0.2">
      <c r="H784" s="183"/>
      <c r="I784" s="142"/>
      <c r="J784" s="143"/>
    </row>
    <row r="785" spans="8:10" x14ac:dyDescent="0.2">
      <c r="H785" s="183"/>
      <c r="I785" s="142"/>
      <c r="J785" s="143"/>
    </row>
    <row r="786" spans="8:10" x14ac:dyDescent="0.2">
      <c r="H786" s="183"/>
      <c r="I786" s="142"/>
      <c r="J786" s="143"/>
    </row>
    <row r="787" spans="8:10" x14ac:dyDescent="0.2">
      <c r="H787" s="183"/>
      <c r="I787" s="142"/>
      <c r="J787" s="143"/>
    </row>
    <row r="788" spans="8:10" x14ac:dyDescent="0.2">
      <c r="H788" s="183"/>
      <c r="I788" s="142"/>
      <c r="J788" s="143"/>
    </row>
    <row r="789" spans="8:10" x14ac:dyDescent="0.2">
      <c r="H789" s="183"/>
      <c r="I789" s="142"/>
      <c r="J789" s="143"/>
    </row>
    <row r="790" spans="8:10" x14ac:dyDescent="0.2">
      <c r="H790" s="183"/>
      <c r="I790" s="142"/>
      <c r="J790" s="143"/>
    </row>
    <row r="791" spans="8:10" x14ac:dyDescent="0.2">
      <c r="H791" s="183"/>
      <c r="I791" s="142"/>
      <c r="J791" s="143"/>
    </row>
    <row r="792" spans="8:10" x14ac:dyDescent="0.2">
      <c r="H792" s="183"/>
      <c r="I792" s="142"/>
      <c r="J792" s="143"/>
    </row>
    <row r="793" spans="8:10" x14ac:dyDescent="0.2">
      <c r="H793" s="183"/>
      <c r="I793" s="142"/>
      <c r="J793" s="143"/>
    </row>
    <row r="794" spans="8:10" x14ac:dyDescent="0.2">
      <c r="H794" s="183"/>
      <c r="I794" s="142"/>
      <c r="J794" s="143"/>
    </row>
    <row r="795" spans="8:10" x14ac:dyDescent="0.2">
      <c r="H795" s="183"/>
      <c r="I795" s="142"/>
      <c r="J795" s="143"/>
    </row>
    <row r="796" spans="8:10" x14ac:dyDescent="0.2">
      <c r="H796" s="183"/>
      <c r="I796" s="142"/>
      <c r="J796" s="143"/>
    </row>
    <row r="797" spans="8:10" x14ac:dyDescent="0.2">
      <c r="H797" s="183"/>
      <c r="I797" s="142"/>
      <c r="J797" s="143"/>
    </row>
    <row r="798" spans="8:10" x14ac:dyDescent="0.2">
      <c r="H798" s="183"/>
      <c r="I798" s="142"/>
      <c r="J798" s="143"/>
    </row>
    <row r="799" spans="8:10" x14ac:dyDescent="0.2">
      <c r="H799" s="183"/>
      <c r="I799" s="142"/>
      <c r="J799" s="143"/>
    </row>
    <row r="800" spans="8:10" x14ac:dyDescent="0.2">
      <c r="H800" s="183"/>
      <c r="I800" s="142"/>
      <c r="J800" s="143"/>
    </row>
    <row r="801" spans="8:10" x14ac:dyDescent="0.2">
      <c r="H801" s="183"/>
      <c r="I801" s="142"/>
      <c r="J801" s="143"/>
    </row>
    <row r="802" spans="8:10" x14ac:dyDescent="0.2">
      <c r="H802" s="183"/>
      <c r="I802" s="142"/>
      <c r="J802" s="143"/>
    </row>
    <row r="803" spans="8:10" x14ac:dyDescent="0.2">
      <c r="H803" s="183"/>
      <c r="I803" s="142"/>
      <c r="J803" s="143"/>
    </row>
    <row r="804" spans="8:10" x14ac:dyDescent="0.2">
      <c r="H804" s="183"/>
      <c r="I804" s="142"/>
      <c r="J804" s="143"/>
    </row>
    <row r="805" spans="8:10" x14ac:dyDescent="0.2">
      <c r="H805" s="183"/>
      <c r="I805" s="142"/>
      <c r="J805" s="143"/>
    </row>
    <row r="806" spans="8:10" x14ac:dyDescent="0.2">
      <c r="H806" s="183"/>
      <c r="I806" s="142"/>
      <c r="J806" s="143"/>
    </row>
    <row r="807" spans="8:10" x14ac:dyDescent="0.2">
      <c r="H807" s="183"/>
      <c r="I807" s="142"/>
      <c r="J807" s="143"/>
    </row>
    <row r="808" spans="8:10" x14ac:dyDescent="0.2">
      <c r="H808" s="183"/>
      <c r="I808" s="142"/>
      <c r="J808" s="143"/>
    </row>
    <row r="809" spans="8:10" x14ac:dyDescent="0.2">
      <c r="H809" s="183"/>
      <c r="I809" s="142"/>
      <c r="J809" s="143"/>
    </row>
    <row r="810" spans="8:10" x14ac:dyDescent="0.2">
      <c r="H810" s="183"/>
      <c r="I810" s="142"/>
      <c r="J810" s="143"/>
    </row>
    <row r="811" spans="8:10" x14ac:dyDescent="0.2">
      <c r="H811" s="183"/>
      <c r="I811" s="142"/>
      <c r="J811" s="143"/>
    </row>
    <row r="812" spans="8:10" x14ac:dyDescent="0.2">
      <c r="H812" s="183"/>
      <c r="I812" s="142"/>
      <c r="J812" s="143"/>
    </row>
    <row r="813" spans="8:10" x14ac:dyDescent="0.2">
      <c r="H813" s="183"/>
      <c r="I813" s="142"/>
      <c r="J813" s="143"/>
    </row>
    <row r="814" spans="8:10" x14ac:dyDescent="0.2">
      <c r="H814" s="183"/>
      <c r="I814" s="142"/>
      <c r="J814" s="143"/>
    </row>
    <row r="815" spans="8:10" x14ac:dyDescent="0.2">
      <c r="H815" s="183"/>
      <c r="I815" s="142"/>
      <c r="J815" s="143"/>
    </row>
    <row r="816" spans="8:10" x14ac:dyDescent="0.2">
      <c r="H816" s="183"/>
      <c r="I816" s="142"/>
      <c r="J816" s="143"/>
    </row>
    <row r="817" spans="8:10" x14ac:dyDescent="0.2">
      <c r="H817" s="183"/>
      <c r="I817" s="142"/>
      <c r="J817" s="143"/>
    </row>
    <row r="818" spans="8:10" x14ac:dyDescent="0.2">
      <c r="H818" s="183"/>
      <c r="I818" s="142"/>
      <c r="J818" s="143"/>
    </row>
    <row r="819" spans="8:10" x14ac:dyDescent="0.2">
      <c r="H819" s="183"/>
      <c r="I819" s="142"/>
      <c r="J819" s="143"/>
    </row>
    <row r="820" spans="8:10" x14ac:dyDescent="0.2">
      <c r="H820" s="183"/>
      <c r="I820" s="142"/>
      <c r="J820" s="143"/>
    </row>
    <row r="821" spans="8:10" x14ac:dyDescent="0.2">
      <c r="H821" s="183"/>
      <c r="I821" s="142"/>
      <c r="J821" s="143"/>
    </row>
    <row r="822" spans="8:10" x14ac:dyDescent="0.2">
      <c r="H822" s="183"/>
      <c r="I822" s="142"/>
      <c r="J822" s="143"/>
    </row>
    <row r="823" spans="8:10" x14ac:dyDescent="0.2">
      <c r="H823" s="183"/>
      <c r="I823" s="142"/>
      <c r="J823" s="143"/>
    </row>
    <row r="824" spans="8:10" x14ac:dyDescent="0.2">
      <c r="H824" s="183"/>
      <c r="I824" s="142"/>
      <c r="J824" s="143"/>
    </row>
    <row r="825" spans="8:10" x14ac:dyDescent="0.2">
      <c r="H825" s="183"/>
      <c r="I825" s="142"/>
      <c r="J825" s="143"/>
    </row>
    <row r="826" spans="8:10" x14ac:dyDescent="0.2">
      <c r="H826" s="183"/>
      <c r="I826" s="142"/>
      <c r="J826" s="143"/>
    </row>
    <row r="827" spans="8:10" x14ac:dyDescent="0.2">
      <c r="H827" s="183"/>
      <c r="I827" s="142"/>
      <c r="J827" s="143"/>
    </row>
    <row r="828" spans="8:10" x14ac:dyDescent="0.2">
      <c r="H828" s="183"/>
      <c r="I828" s="142"/>
      <c r="J828" s="143"/>
    </row>
    <row r="829" spans="8:10" x14ac:dyDescent="0.2">
      <c r="H829" s="183"/>
      <c r="I829" s="142"/>
      <c r="J829" s="143"/>
    </row>
    <row r="830" spans="8:10" x14ac:dyDescent="0.2">
      <c r="H830" s="183"/>
      <c r="I830" s="142"/>
      <c r="J830" s="143"/>
    </row>
    <row r="831" spans="8:10" x14ac:dyDescent="0.2">
      <c r="H831" s="183"/>
      <c r="I831" s="142"/>
      <c r="J831" s="143"/>
    </row>
    <row r="832" spans="8:10" x14ac:dyDescent="0.2">
      <c r="H832" s="183"/>
      <c r="I832" s="142"/>
      <c r="J832" s="143"/>
    </row>
    <row r="833" spans="8:10" x14ac:dyDescent="0.2">
      <c r="H833" s="183"/>
      <c r="I833" s="142"/>
      <c r="J833" s="143"/>
    </row>
    <row r="834" spans="8:10" x14ac:dyDescent="0.2">
      <c r="H834" s="183"/>
      <c r="I834" s="142"/>
      <c r="J834" s="143"/>
    </row>
    <row r="835" spans="8:10" x14ac:dyDescent="0.2">
      <c r="H835" s="183"/>
      <c r="I835" s="142"/>
      <c r="J835" s="143"/>
    </row>
    <row r="836" spans="8:10" x14ac:dyDescent="0.2">
      <c r="H836" s="183"/>
      <c r="I836" s="142"/>
      <c r="J836" s="143"/>
    </row>
    <row r="837" spans="8:10" x14ac:dyDescent="0.2">
      <c r="H837" s="183"/>
      <c r="I837" s="142"/>
      <c r="J837" s="143"/>
    </row>
    <row r="838" spans="8:10" x14ac:dyDescent="0.2">
      <c r="H838" s="183"/>
      <c r="I838" s="142"/>
      <c r="J838" s="143"/>
    </row>
    <row r="839" spans="8:10" x14ac:dyDescent="0.2">
      <c r="H839" s="183"/>
      <c r="I839" s="142"/>
      <c r="J839" s="143"/>
    </row>
    <row r="840" spans="8:10" x14ac:dyDescent="0.2">
      <c r="H840" s="183"/>
      <c r="I840" s="142"/>
      <c r="J840" s="143"/>
    </row>
    <row r="841" spans="8:10" x14ac:dyDescent="0.2">
      <c r="H841" s="183"/>
      <c r="I841" s="142"/>
      <c r="J841" s="143"/>
    </row>
    <row r="842" spans="8:10" x14ac:dyDescent="0.2">
      <c r="H842" s="183"/>
      <c r="I842" s="142"/>
      <c r="J842" s="143"/>
    </row>
    <row r="843" spans="8:10" x14ac:dyDescent="0.2">
      <c r="H843" s="183"/>
      <c r="I843" s="142"/>
      <c r="J843" s="143"/>
    </row>
    <row r="844" spans="8:10" x14ac:dyDescent="0.2">
      <c r="H844" s="183"/>
      <c r="I844" s="142"/>
      <c r="J844" s="143"/>
    </row>
    <row r="845" spans="8:10" x14ac:dyDescent="0.2">
      <c r="H845" s="183"/>
      <c r="I845" s="142"/>
      <c r="J845" s="143"/>
    </row>
    <row r="846" spans="8:10" x14ac:dyDescent="0.2">
      <c r="H846" s="183"/>
      <c r="I846" s="142"/>
      <c r="J846" s="143"/>
    </row>
    <row r="847" spans="8:10" x14ac:dyDescent="0.2">
      <c r="H847" s="183"/>
      <c r="I847" s="142"/>
      <c r="J847" s="143"/>
    </row>
    <row r="848" spans="8:10" x14ac:dyDescent="0.2">
      <c r="H848" s="183"/>
      <c r="I848" s="142"/>
      <c r="J848" s="143"/>
    </row>
    <row r="849" spans="8:10" x14ac:dyDescent="0.2">
      <c r="H849" s="183"/>
      <c r="I849" s="142"/>
      <c r="J849" s="143"/>
    </row>
    <row r="850" spans="8:10" x14ac:dyDescent="0.2">
      <c r="H850" s="183"/>
      <c r="I850" s="142"/>
      <c r="J850" s="143"/>
    </row>
    <row r="851" spans="8:10" x14ac:dyDescent="0.2">
      <c r="H851" s="183"/>
      <c r="I851" s="142"/>
      <c r="J851" s="143"/>
    </row>
    <row r="852" spans="8:10" x14ac:dyDescent="0.2">
      <c r="H852" s="183"/>
      <c r="I852" s="142"/>
      <c r="J852" s="143"/>
    </row>
    <row r="853" spans="8:10" x14ac:dyDescent="0.2">
      <c r="H853" s="183"/>
      <c r="I853" s="142"/>
      <c r="J853" s="143"/>
    </row>
    <row r="854" spans="8:10" x14ac:dyDescent="0.2">
      <c r="H854" s="183"/>
      <c r="I854" s="142"/>
      <c r="J854" s="143"/>
    </row>
    <row r="855" spans="8:10" x14ac:dyDescent="0.2">
      <c r="H855" s="183"/>
      <c r="I855" s="142"/>
      <c r="J855" s="143"/>
    </row>
    <row r="856" spans="8:10" x14ac:dyDescent="0.2">
      <c r="H856" s="183"/>
      <c r="I856" s="142"/>
      <c r="J856" s="143"/>
    </row>
    <row r="857" spans="8:10" x14ac:dyDescent="0.2">
      <c r="H857" s="183"/>
      <c r="I857" s="142"/>
      <c r="J857" s="143"/>
    </row>
    <row r="858" spans="8:10" x14ac:dyDescent="0.2">
      <c r="H858" s="183"/>
      <c r="I858" s="142"/>
      <c r="J858" s="143"/>
    </row>
    <row r="859" spans="8:10" x14ac:dyDescent="0.2">
      <c r="H859" s="183"/>
      <c r="I859" s="142"/>
      <c r="J859" s="143"/>
    </row>
    <row r="860" spans="8:10" x14ac:dyDescent="0.2">
      <c r="H860" s="183"/>
      <c r="I860" s="142"/>
      <c r="J860" s="143"/>
    </row>
    <row r="861" spans="8:10" x14ac:dyDescent="0.2">
      <c r="H861" s="183"/>
      <c r="I861" s="142"/>
      <c r="J861" s="143"/>
    </row>
    <row r="862" spans="8:10" x14ac:dyDescent="0.2">
      <c r="H862" s="183"/>
      <c r="I862" s="142"/>
      <c r="J862" s="143"/>
    </row>
    <row r="863" spans="8:10" x14ac:dyDescent="0.2">
      <c r="H863" s="183"/>
      <c r="I863" s="142"/>
      <c r="J863" s="143"/>
    </row>
    <row r="864" spans="8:10" x14ac:dyDescent="0.2">
      <c r="H864" s="183"/>
      <c r="I864" s="142"/>
      <c r="J864" s="143"/>
    </row>
    <row r="865" spans="8:10" x14ac:dyDescent="0.2">
      <c r="H865" s="183"/>
      <c r="I865" s="142"/>
      <c r="J865" s="143"/>
    </row>
    <row r="866" spans="8:10" x14ac:dyDescent="0.2">
      <c r="H866" s="183"/>
      <c r="I866" s="142"/>
      <c r="J866" s="143"/>
    </row>
    <row r="867" spans="8:10" x14ac:dyDescent="0.2">
      <c r="H867" s="183"/>
      <c r="I867" s="142"/>
      <c r="J867" s="143"/>
    </row>
    <row r="868" spans="8:10" x14ac:dyDescent="0.2">
      <c r="H868" s="183"/>
      <c r="I868" s="142"/>
      <c r="J868" s="143"/>
    </row>
    <row r="869" spans="8:10" x14ac:dyDescent="0.2">
      <c r="H869" s="183"/>
      <c r="I869" s="142"/>
      <c r="J869" s="143"/>
    </row>
    <row r="870" spans="8:10" x14ac:dyDescent="0.2">
      <c r="H870" s="183"/>
      <c r="I870" s="142"/>
      <c r="J870" s="143"/>
    </row>
    <row r="871" spans="8:10" x14ac:dyDescent="0.2">
      <c r="H871" s="183"/>
      <c r="I871" s="142"/>
      <c r="J871" s="143"/>
    </row>
    <row r="872" spans="8:10" x14ac:dyDescent="0.2">
      <c r="H872" s="183"/>
      <c r="I872" s="142"/>
      <c r="J872" s="143"/>
    </row>
    <row r="873" spans="8:10" x14ac:dyDescent="0.2">
      <c r="H873" s="183"/>
      <c r="I873" s="142"/>
      <c r="J873" s="143"/>
    </row>
    <row r="874" spans="8:10" x14ac:dyDescent="0.2">
      <c r="H874" s="183"/>
      <c r="I874" s="142"/>
      <c r="J874" s="143"/>
    </row>
    <row r="875" spans="8:10" x14ac:dyDescent="0.2">
      <c r="H875" s="183"/>
      <c r="I875" s="142"/>
      <c r="J875" s="143"/>
    </row>
    <row r="876" spans="8:10" x14ac:dyDescent="0.2">
      <c r="H876" s="183"/>
      <c r="I876" s="142"/>
      <c r="J876" s="143"/>
    </row>
    <row r="877" spans="8:10" x14ac:dyDescent="0.2">
      <c r="H877" s="183"/>
      <c r="I877" s="142"/>
      <c r="J877" s="143"/>
    </row>
    <row r="878" spans="8:10" x14ac:dyDescent="0.2">
      <c r="H878" s="183"/>
      <c r="I878" s="142"/>
      <c r="J878" s="143"/>
    </row>
    <row r="879" spans="8:10" x14ac:dyDescent="0.2">
      <c r="H879" s="183"/>
      <c r="I879" s="142"/>
      <c r="J879" s="143"/>
    </row>
    <row r="880" spans="8:10" x14ac:dyDescent="0.2">
      <c r="H880" s="183"/>
      <c r="I880" s="142"/>
      <c r="J880" s="143"/>
    </row>
    <row r="881" spans="8:10" x14ac:dyDescent="0.2">
      <c r="H881" s="183"/>
      <c r="I881" s="142"/>
      <c r="J881" s="143"/>
    </row>
    <row r="882" spans="8:10" x14ac:dyDescent="0.2">
      <c r="H882" s="183"/>
      <c r="I882" s="142"/>
      <c r="J882" s="143"/>
    </row>
    <row r="883" spans="8:10" x14ac:dyDescent="0.2">
      <c r="H883" s="183"/>
      <c r="I883" s="142"/>
      <c r="J883" s="143"/>
    </row>
    <row r="884" spans="8:10" x14ac:dyDescent="0.2">
      <c r="H884" s="183"/>
      <c r="I884" s="142"/>
      <c r="J884" s="143"/>
    </row>
    <row r="885" spans="8:10" x14ac:dyDescent="0.2">
      <c r="H885" s="183"/>
      <c r="I885" s="142"/>
      <c r="J885" s="143"/>
    </row>
    <row r="886" spans="8:10" x14ac:dyDescent="0.2">
      <c r="H886" s="183"/>
      <c r="I886" s="142"/>
      <c r="J886" s="143"/>
    </row>
    <row r="887" spans="8:10" x14ac:dyDescent="0.2">
      <c r="H887" s="183"/>
      <c r="I887" s="142"/>
      <c r="J887" s="143"/>
    </row>
    <row r="888" spans="8:10" x14ac:dyDescent="0.2">
      <c r="H888" s="183"/>
      <c r="I888" s="142"/>
      <c r="J888" s="143"/>
    </row>
    <row r="889" spans="8:10" x14ac:dyDescent="0.2">
      <c r="H889" s="183"/>
      <c r="I889" s="142"/>
      <c r="J889" s="143"/>
    </row>
    <row r="890" spans="8:10" x14ac:dyDescent="0.2">
      <c r="H890" s="183"/>
      <c r="I890" s="142"/>
      <c r="J890" s="143"/>
    </row>
    <row r="891" spans="8:10" x14ac:dyDescent="0.2">
      <c r="H891" s="183"/>
      <c r="I891" s="142"/>
      <c r="J891" s="143"/>
    </row>
    <row r="892" spans="8:10" x14ac:dyDescent="0.2">
      <c r="H892" s="183"/>
      <c r="I892" s="142"/>
      <c r="J892" s="143"/>
    </row>
    <row r="893" spans="8:10" x14ac:dyDescent="0.2">
      <c r="H893" s="183"/>
      <c r="I893" s="142"/>
      <c r="J893" s="143"/>
    </row>
    <row r="894" spans="8:10" x14ac:dyDescent="0.2">
      <c r="H894" s="183"/>
      <c r="I894" s="142"/>
      <c r="J894" s="143"/>
    </row>
    <row r="895" spans="8:10" x14ac:dyDescent="0.2">
      <c r="H895" s="183"/>
      <c r="I895" s="142"/>
      <c r="J895" s="143"/>
    </row>
    <row r="896" spans="8:10" x14ac:dyDescent="0.2">
      <c r="H896" s="183"/>
      <c r="I896" s="142"/>
      <c r="J896" s="143"/>
    </row>
    <row r="897" spans="8:10" x14ac:dyDescent="0.2">
      <c r="H897" s="183"/>
      <c r="I897" s="142"/>
      <c r="J897" s="143"/>
    </row>
    <row r="898" spans="8:10" x14ac:dyDescent="0.2">
      <c r="H898" s="183"/>
      <c r="I898" s="142"/>
      <c r="J898" s="143"/>
    </row>
    <row r="899" spans="8:10" x14ac:dyDescent="0.2">
      <c r="H899" s="183"/>
      <c r="I899" s="142"/>
      <c r="J899" s="143"/>
    </row>
    <row r="900" spans="8:10" x14ac:dyDescent="0.2">
      <c r="H900" s="183"/>
      <c r="I900" s="142"/>
      <c r="J900" s="143"/>
    </row>
    <row r="901" spans="8:10" x14ac:dyDescent="0.2">
      <c r="H901" s="183"/>
      <c r="I901" s="142"/>
      <c r="J901" s="143"/>
    </row>
    <row r="902" spans="8:10" x14ac:dyDescent="0.2">
      <c r="H902" s="183"/>
      <c r="I902" s="142"/>
      <c r="J902" s="143"/>
    </row>
    <row r="903" spans="8:10" x14ac:dyDescent="0.2">
      <c r="H903" s="183"/>
      <c r="I903" s="142"/>
      <c r="J903" s="143"/>
    </row>
    <row r="904" spans="8:10" x14ac:dyDescent="0.2">
      <c r="H904" s="183"/>
      <c r="I904" s="142"/>
      <c r="J904" s="143"/>
    </row>
    <row r="905" spans="8:10" x14ac:dyDescent="0.2">
      <c r="H905" s="183"/>
      <c r="I905" s="142"/>
      <c r="J905" s="143"/>
    </row>
    <row r="906" spans="8:10" x14ac:dyDescent="0.2">
      <c r="H906" s="183"/>
      <c r="I906" s="142"/>
      <c r="J906" s="143"/>
    </row>
    <row r="907" spans="8:10" x14ac:dyDescent="0.2">
      <c r="H907" s="183"/>
      <c r="I907" s="142"/>
      <c r="J907" s="143"/>
    </row>
    <row r="908" spans="8:10" x14ac:dyDescent="0.2">
      <c r="H908" s="183"/>
      <c r="I908" s="142"/>
      <c r="J908" s="143"/>
    </row>
    <row r="909" spans="8:10" x14ac:dyDescent="0.2">
      <c r="H909" s="183"/>
      <c r="I909" s="142"/>
      <c r="J909" s="143"/>
    </row>
    <row r="910" spans="8:10" x14ac:dyDescent="0.2">
      <c r="H910" s="183"/>
      <c r="I910" s="142"/>
      <c r="J910" s="143"/>
    </row>
    <row r="911" spans="8:10" x14ac:dyDescent="0.2">
      <c r="H911" s="183"/>
      <c r="I911" s="142"/>
      <c r="J911" s="143"/>
    </row>
    <row r="912" spans="8:10" x14ac:dyDescent="0.2">
      <c r="H912" s="183"/>
      <c r="I912" s="142"/>
      <c r="J912" s="143"/>
    </row>
    <row r="913" spans="8:10" x14ac:dyDescent="0.2">
      <c r="H913" s="183"/>
      <c r="I913" s="142"/>
      <c r="J913" s="143"/>
    </row>
    <row r="914" spans="8:10" x14ac:dyDescent="0.2">
      <c r="H914" s="183"/>
      <c r="I914" s="142"/>
      <c r="J914" s="143"/>
    </row>
    <row r="915" spans="8:10" x14ac:dyDescent="0.2">
      <c r="H915" s="183"/>
      <c r="I915" s="142"/>
      <c r="J915" s="143"/>
    </row>
    <row r="916" spans="8:10" x14ac:dyDescent="0.2">
      <c r="H916" s="183"/>
      <c r="I916" s="142"/>
      <c r="J916" s="143"/>
    </row>
    <row r="917" spans="8:10" x14ac:dyDescent="0.2">
      <c r="H917" s="183"/>
      <c r="I917" s="142"/>
      <c r="J917" s="143"/>
    </row>
    <row r="918" spans="8:10" x14ac:dyDescent="0.2">
      <c r="H918" s="183"/>
      <c r="I918" s="142"/>
      <c r="J918" s="143"/>
    </row>
    <row r="919" spans="8:10" x14ac:dyDescent="0.2">
      <c r="H919" s="183"/>
      <c r="I919" s="142"/>
      <c r="J919" s="143"/>
    </row>
    <row r="920" spans="8:10" x14ac:dyDescent="0.2">
      <c r="H920" s="183"/>
      <c r="I920" s="142"/>
      <c r="J920" s="143"/>
    </row>
    <row r="921" spans="8:10" x14ac:dyDescent="0.2">
      <c r="H921" s="183"/>
      <c r="I921" s="142"/>
      <c r="J921" s="143"/>
    </row>
    <row r="922" spans="8:10" x14ac:dyDescent="0.2">
      <c r="H922" s="183"/>
      <c r="I922" s="142"/>
      <c r="J922" s="143"/>
    </row>
    <row r="923" spans="8:10" x14ac:dyDescent="0.2">
      <c r="H923" s="183"/>
      <c r="I923" s="142"/>
      <c r="J923" s="143"/>
    </row>
    <row r="924" spans="8:10" x14ac:dyDescent="0.2">
      <c r="H924" s="183"/>
      <c r="I924" s="142"/>
      <c r="J924" s="143"/>
    </row>
    <row r="925" spans="8:10" x14ac:dyDescent="0.2">
      <c r="H925" s="183"/>
      <c r="I925" s="142"/>
      <c r="J925" s="143"/>
    </row>
    <row r="926" spans="8:10" x14ac:dyDescent="0.2">
      <c r="H926" s="183"/>
      <c r="I926" s="142"/>
      <c r="J926" s="143"/>
    </row>
    <row r="927" spans="8:10" x14ac:dyDescent="0.2">
      <c r="H927" s="183"/>
      <c r="I927" s="142"/>
      <c r="J927" s="143"/>
    </row>
    <row r="928" spans="8:10" x14ac:dyDescent="0.2">
      <c r="H928" s="183"/>
      <c r="I928" s="142"/>
      <c r="J928" s="143"/>
    </row>
    <row r="929" spans="8:10" x14ac:dyDescent="0.2">
      <c r="H929" s="183"/>
      <c r="I929" s="142"/>
      <c r="J929" s="143"/>
    </row>
    <row r="930" spans="8:10" x14ac:dyDescent="0.2">
      <c r="H930" s="183"/>
      <c r="I930" s="142"/>
      <c r="J930" s="143"/>
    </row>
    <row r="931" spans="8:10" x14ac:dyDescent="0.2">
      <c r="H931" s="183"/>
      <c r="I931" s="142"/>
      <c r="J931" s="143"/>
    </row>
    <row r="932" spans="8:10" x14ac:dyDescent="0.2">
      <c r="H932" s="183"/>
      <c r="I932" s="142"/>
      <c r="J932" s="143"/>
    </row>
    <row r="933" spans="8:10" x14ac:dyDescent="0.2">
      <c r="H933" s="183"/>
      <c r="I933" s="142"/>
      <c r="J933" s="143"/>
    </row>
    <row r="934" spans="8:10" x14ac:dyDescent="0.2">
      <c r="H934" s="183"/>
      <c r="I934" s="142"/>
      <c r="J934" s="143"/>
    </row>
    <row r="935" spans="8:10" x14ac:dyDescent="0.2">
      <c r="H935" s="183"/>
      <c r="I935" s="142"/>
      <c r="J935" s="143"/>
    </row>
    <row r="936" spans="8:10" x14ac:dyDescent="0.2">
      <c r="H936" s="183"/>
      <c r="I936" s="142"/>
      <c r="J936" s="143"/>
    </row>
    <row r="937" spans="8:10" x14ac:dyDescent="0.2">
      <c r="H937" s="183"/>
      <c r="I937" s="142"/>
      <c r="J937" s="143"/>
    </row>
    <row r="938" spans="8:10" x14ac:dyDescent="0.2">
      <c r="H938" s="183"/>
      <c r="I938" s="142"/>
      <c r="J938" s="143"/>
    </row>
    <row r="939" spans="8:10" x14ac:dyDescent="0.2">
      <c r="H939" s="183"/>
      <c r="I939" s="142"/>
      <c r="J939" s="143"/>
    </row>
    <row r="940" spans="8:10" x14ac:dyDescent="0.2">
      <c r="H940" s="183"/>
      <c r="I940" s="142"/>
      <c r="J940" s="143"/>
    </row>
    <row r="941" spans="8:10" x14ac:dyDescent="0.2">
      <c r="H941" s="183"/>
      <c r="I941" s="142"/>
      <c r="J941" s="143"/>
    </row>
    <row r="942" spans="8:10" x14ac:dyDescent="0.2">
      <c r="H942" s="183"/>
      <c r="I942" s="142"/>
      <c r="J942" s="143"/>
    </row>
    <row r="943" spans="8:10" x14ac:dyDescent="0.2">
      <c r="H943" s="183"/>
      <c r="I943" s="142"/>
      <c r="J943" s="143"/>
    </row>
    <row r="944" spans="8:10" x14ac:dyDescent="0.2">
      <c r="H944" s="183"/>
      <c r="I944" s="142"/>
      <c r="J944" s="143"/>
    </row>
    <row r="945" spans="8:10" x14ac:dyDescent="0.2">
      <c r="H945" s="183"/>
      <c r="I945" s="142"/>
      <c r="J945" s="143"/>
    </row>
    <row r="946" spans="8:10" x14ac:dyDescent="0.2">
      <c r="H946" s="183"/>
      <c r="I946" s="142"/>
      <c r="J946" s="143"/>
    </row>
    <row r="947" spans="8:10" x14ac:dyDescent="0.2">
      <c r="H947" s="183"/>
      <c r="I947" s="142"/>
      <c r="J947" s="143"/>
    </row>
    <row r="948" spans="8:10" x14ac:dyDescent="0.2">
      <c r="H948" s="183"/>
      <c r="I948" s="142"/>
      <c r="J948" s="143"/>
    </row>
    <row r="949" spans="8:10" x14ac:dyDescent="0.2">
      <c r="H949" s="183"/>
      <c r="I949" s="142"/>
      <c r="J949" s="143"/>
    </row>
    <row r="950" spans="8:10" x14ac:dyDescent="0.2">
      <c r="H950" s="183"/>
      <c r="I950" s="142"/>
      <c r="J950" s="143"/>
    </row>
    <row r="951" spans="8:10" x14ac:dyDescent="0.2">
      <c r="H951" s="183"/>
      <c r="I951" s="142"/>
      <c r="J951" s="143"/>
    </row>
    <row r="952" spans="8:10" x14ac:dyDescent="0.2">
      <c r="H952" s="183"/>
      <c r="I952" s="142"/>
      <c r="J952" s="143"/>
    </row>
    <row r="953" spans="8:10" x14ac:dyDescent="0.2">
      <c r="H953" s="183"/>
      <c r="I953" s="142"/>
      <c r="J953" s="143"/>
    </row>
    <row r="954" spans="8:10" x14ac:dyDescent="0.2">
      <c r="H954" s="183"/>
      <c r="I954" s="142"/>
      <c r="J954" s="143"/>
    </row>
    <row r="955" spans="8:10" x14ac:dyDescent="0.2">
      <c r="H955" s="183"/>
      <c r="I955" s="142"/>
      <c r="J955" s="143"/>
    </row>
    <row r="956" spans="8:10" x14ac:dyDescent="0.2">
      <c r="H956" s="183"/>
      <c r="I956" s="142"/>
      <c r="J956" s="143"/>
    </row>
    <row r="957" spans="8:10" x14ac:dyDescent="0.2">
      <c r="H957" s="183"/>
      <c r="I957" s="142"/>
      <c r="J957" s="143"/>
    </row>
    <row r="958" spans="8:10" x14ac:dyDescent="0.2">
      <c r="H958" s="183"/>
      <c r="I958" s="142"/>
      <c r="J958" s="143"/>
    </row>
    <row r="959" spans="8:10" x14ac:dyDescent="0.2">
      <c r="H959" s="183"/>
      <c r="I959" s="142"/>
      <c r="J959" s="143"/>
    </row>
    <row r="960" spans="8:10" x14ac:dyDescent="0.2">
      <c r="H960" s="183"/>
      <c r="I960" s="142"/>
      <c r="J960" s="143"/>
    </row>
    <row r="961" spans="8:10" x14ac:dyDescent="0.2">
      <c r="H961" s="183"/>
      <c r="I961" s="142"/>
      <c r="J961" s="143"/>
    </row>
    <row r="962" spans="8:10" x14ac:dyDescent="0.2">
      <c r="H962" s="183"/>
      <c r="I962" s="142"/>
      <c r="J962" s="143"/>
    </row>
    <row r="963" spans="8:10" x14ac:dyDescent="0.2">
      <c r="H963" s="183"/>
      <c r="I963" s="142"/>
      <c r="J963" s="143"/>
    </row>
    <row r="964" spans="8:10" x14ac:dyDescent="0.2">
      <c r="H964" s="183"/>
      <c r="I964" s="142"/>
      <c r="J964" s="143"/>
    </row>
    <row r="965" spans="8:10" x14ac:dyDescent="0.2">
      <c r="H965" s="183"/>
      <c r="I965" s="142"/>
      <c r="J965" s="143"/>
    </row>
    <row r="966" spans="8:10" x14ac:dyDescent="0.2">
      <c r="H966" s="183"/>
      <c r="I966" s="142"/>
      <c r="J966" s="143"/>
    </row>
    <row r="967" spans="8:10" x14ac:dyDescent="0.2">
      <c r="H967" s="183"/>
      <c r="I967" s="142"/>
      <c r="J967" s="143"/>
    </row>
    <row r="968" spans="8:10" x14ac:dyDescent="0.2">
      <c r="H968" s="183"/>
      <c r="I968" s="142"/>
      <c r="J968" s="143"/>
    </row>
    <row r="969" spans="8:10" x14ac:dyDescent="0.2">
      <c r="H969" s="183"/>
      <c r="I969" s="142"/>
      <c r="J969" s="143"/>
    </row>
    <row r="970" spans="8:10" x14ac:dyDescent="0.2">
      <c r="H970" s="183"/>
      <c r="I970" s="142"/>
      <c r="J970" s="143"/>
    </row>
    <row r="971" spans="8:10" x14ac:dyDescent="0.2">
      <c r="H971" s="183"/>
      <c r="I971" s="142"/>
      <c r="J971" s="143"/>
    </row>
    <row r="972" spans="8:10" x14ac:dyDescent="0.2">
      <c r="H972" s="183"/>
      <c r="I972" s="142"/>
      <c r="J972" s="143"/>
    </row>
    <row r="973" spans="8:10" x14ac:dyDescent="0.2">
      <c r="H973" s="183"/>
      <c r="I973" s="142"/>
      <c r="J973" s="143"/>
    </row>
    <row r="974" spans="8:10" x14ac:dyDescent="0.2">
      <c r="H974" s="183"/>
      <c r="I974" s="142"/>
      <c r="J974" s="143"/>
    </row>
    <row r="975" spans="8:10" x14ac:dyDescent="0.2">
      <c r="H975" s="183"/>
      <c r="I975" s="142"/>
      <c r="J975" s="143"/>
    </row>
    <row r="976" spans="8:10" x14ac:dyDescent="0.2">
      <c r="H976" s="183"/>
      <c r="I976" s="142"/>
      <c r="J976" s="143"/>
    </row>
    <row r="977" spans="8:10" x14ac:dyDescent="0.2">
      <c r="H977" s="183"/>
      <c r="I977" s="142"/>
      <c r="J977" s="143"/>
    </row>
    <row r="978" spans="8:10" x14ac:dyDescent="0.2">
      <c r="H978" s="183"/>
      <c r="I978" s="142"/>
      <c r="J978" s="143"/>
    </row>
    <row r="979" spans="8:10" x14ac:dyDescent="0.2">
      <c r="H979" s="183"/>
      <c r="I979" s="142"/>
      <c r="J979" s="143"/>
    </row>
    <row r="980" spans="8:10" x14ac:dyDescent="0.2">
      <c r="H980" s="183"/>
      <c r="I980" s="142"/>
      <c r="J980" s="143"/>
    </row>
    <row r="981" spans="8:10" x14ac:dyDescent="0.2">
      <c r="H981" s="183"/>
      <c r="I981" s="142"/>
      <c r="J981" s="143"/>
    </row>
    <row r="982" spans="8:10" x14ac:dyDescent="0.2">
      <c r="H982" s="183"/>
      <c r="I982" s="142"/>
      <c r="J982" s="143"/>
    </row>
    <row r="983" spans="8:10" x14ac:dyDescent="0.2">
      <c r="H983" s="183"/>
      <c r="I983" s="142"/>
      <c r="J983" s="143"/>
    </row>
    <row r="984" spans="8:10" x14ac:dyDescent="0.2">
      <c r="H984" s="183"/>
      <c r="I984" s="142"/>
      <c r="J984" s="143"/>
    </row>
    <row r="985" spans="8:10" x14ac:dyDescent="0.2">
      <c r="H985" s="183"/>
      <c r="I985" s="142"/>
      <c r="J985" s="143"/>
    </row>
    <row r="986" spans="8:10" x14ac:dyDescent="0.2">
      <c r="H986" s="183"/>
      <c r="I986" s="142"/>
      <c r="J986" s="143"/>
    </row>
    <row r="987" spans="8:10" x14ac:dyDescent="0.2">
      <c r="H987" s="183"/>
      <c r="I987" s="142"/>
      <c r="J987" s="143"/>
    </row>
    <row r="988" spans="8:10" x14ac:dyDescent="0.2">
      <c r="H988" s="183"/>
      <c r="I988" s="142"/>
      <c r="J988" s="143"/>
    </row>
    <row r="989" spans="8:10" x14ac:dyDescent="0.2">
      <c r="H989" s="183"/>
      <c r="I989" s="142"/>
      <c r="J989" s="143"/>
    </row>
    <row r="990" spans="8:10" x14ac:dyDescent="0.2">
      <c r="H990" s="183"/>
      <c r="I990" s="142"/>
      <c r="J990" s="143"/>
    </row>
    <row r="991" spans="8:10" x14ac:dyDescent="0.2">
      <c r="H991" s="183"/>
      <c r="I991" s="142"/>
      <c r="J991" s="143"/>
    </row>
    <row r="992" spans="8:10" x14ac:dyDescent="0.2">
      <c r="H992" s="183"/>
      <c r="I992" s="142"/>
      <c r="J992" s="143"/>
    </row>
    <row r="993" spans="8:10" x14ac:dyDescent="0.2">
      <c r="H993" s="183"/>
      <c r="I993" s="142"/>
      <c r="J993" s="143"/>
    </row>
    <row r="994" spans="8:10" x14ac:dyDescent="0.2">
      <c r="H994" s="183"/>
      <c r="I994" s="142"/>
      <c r="J994" s="143"/>
    </row>
    <row r="995" spans="8:10" x14ac:dyDescent="0.2">
      <c r="H995" s="183"/>
      <c r="I995" s="142"/>
      <c r="J995" s="143"/>
    </row>
    <row r="996" spans="8:10" x14ac:dyDescent="0.2">
      <c r="H996" s="183"/>
      <c r="I996" s="142"/>
      <c r="J996" s="143"/>
    </row>
    <row r="997" spans="8:10" x14ac:dyDescent="0.2">
      <c r="H997" s="183"/>
      <c r="I997" s="142"/>
      <c r="J997" s="143"/>
    </row>
    <row r="998" spans="8:10" x14ac:dyDescent="0.2">
      <c r="H998" s="183"/>
      <c r="I998" s="142"/>
      <c r="J998" s="143"/>
    </row>
    <row r="999" spans="8:10" x14ac:dyDescent="0.2">
      <c r="H999" s="183"/>
      <c r="I999" s="142"/>
      <c r="J999" s="143"/>
    </row>
    <row r="1000" spans="8:10" x14ac:dyDescent="0.2">
      <c r="H1000" s="183"/>
      <c r="I1000" s="142"/>
      <c r="J1000" s="143"/>
    </row>
    <row r="1001" spans="8:10" x14ac:dyDescent="0.2">
      <c r="H1001" s="183"/>
      <c r="I1001" s="142"/>
      <c r="J1001" s="143"/>
    </row>
    <row r="1002" spans="8:10" x14ac:dyDescent="0.2">
      <c r="H1002" s="183"/>
      <c r="I1002" s="142"/>
      <c r="J1002" s="143"/>
    </row>
    <row r="1003" spans="8:10" x14ac:dyDescent="0.2">
      <c r="H1003" s="183"/>
      <c r="I1003" s="142"/>
      <c r="J1003" s="143"/>
    </row>
    <row r="1004" spans="8:10" x14ac:dyDescent="0.2">
      <c r="H1004" s="183"/>
      <c r="I1004" s="142"/>
      <c r="J1004" s="143"/>
    </row>
    <row r="1005" spans="8:10" x14ac:dyDescent="0.2">
      <c r="H1005" s="183"/>
      <c r="I1005" s="142"/>
      <c r="J1005" s="143"/>
    </row>
    <row r="1006" spans="8:10" x14ac:dyDescent="0.2">
      <c r="H1006" s="183"/>
      <c r="I1006" s="142"/>
      <c r="J1006" s="143"/>
    </row>
    <row r="1007" spans="8:10" x14ac:dyDescent="0.2">
      <c r="H1007" s="183"/>
      <c r="I1007" s="142"/>
      <c r="J1007" s="143"/>
    </row>
    <row r="1008" spans="8:10" x14ac:dyDescent="0.2">
      <c r="H1008" s="183"/>
      <c r="I1008" s="142"/>
      <c r="J1008" s="143"/>
    </row>
    <row r="1009" spans="8:10" x14ac:dyDescent="0.2">
      <c r="H1009" s="183"/>
      <c r="I1009" s="142"/>
      <c r="J1009" s="143"/>
    </row>
    <row r="1010" spans="8:10" x14ac:dyDescent="0.2">
      <c r="H1010" s="183"/>
      <c r="I1010" s="142"/>
      <c r="J1010" s="143"/>
    </row>
    <row r="1011" spans="8:10" x14ac:dyDescent="0.2">
      <c r="H1011" s="183"/>
      <c r="I1011" s="142"/>
      <c r="J1011" s="143"/>
    </row>
    <row r="1012" spans="8:10" x14ac:dyDescent="0.2">
      <c r="H1012" s="183"/>
      <c r="I1012" s="142"/>
      <c r="J1012" s="143"/>
    </row>
    <row r="1013" spans="8:10" x14ac:dyDescent="0.2">
      <c r="H1013" s="183"/>
      <c r="I1013" s="142"/>
      <c r="J1013" s="143"/>
    </row>
    <row r="1014" spans="8:10" x14ac:dyDescent="0.2">
      <c r="H1014" s="183"/>
      <c r="I1014" s="142"/>
      <c r="J1014" s="143"/>
    </row>
    <row r="1015" spans="8:10" x14ac:dyDescent="0.2">
      <c r="H1015" s="183"/>
      <c r="I1015" s="142"/>
      <c r="J1015" s="143"/>
    </row>
    <row r="1016" spans="8:10" x14ac:dyDescent="0.2">
      <c r="H1016" s="183"/>
      <c r="I1016" s="142"/>
      <c r="J1016" s="143"/>
    </row>
    <row r="1017" spans="8:10" x14ac:dyDescent="0.2">
      <c r="H1017" s="183"/>
      <c r="I1017" s="142"/>
      <c r="J1017" s="143"/>
    </row>
    <row r="1018" spans="8:10" x14ac:dyDescent="0.2">
      <c r="H1018" s="183"/>
      <c r="I1018" s="142"/>
      <c r="J1018" s="143"/>
    </row>
    <row r="1019" spans="8:10" x14ac:dyDescent="0.2">
      <c r="H1019" s="183"/>
      <c r="I1019" s="142"/>
      <c r="J1019" s="143"/>
    </row>
    <row r="1020" spans="8:10" x14ac:dyDescent="0.2">
      <c r="H1020" s="183"/>
      <c r="I1020" s="142"/>
      <c r="J1020" s="143"/>
    </row>
    <row r="1021" spans="8:10" x14ac:dyDescent="0.2">
      <c r="H1021" s="183"/>
      <c r="I1021" s="142"/>
      <c r="J1021" s="143"/>
    </row>
    <row r="1022" spans="8:10" x14ac:dyDescent="0.2">
      <c r="H1022" s="183"/>
      <c r="I1022" s="142"/>
      <c r="J1022" s="143"/>
    </row>
    <row r="1023" spans="8:10" x14ac:dyDescent="0.2">
      <c r="H1023" s="183"/>
      <c r="I1023" s="142"/>
      <c r="J1023" s="143"/>
    </row>
    <row r="1024" spans="8:10" x14ac:dyDescent="0.2">
      <c r="H1024" s="183"/>
      <c r="I1024" s="142"/>
      <c r="J1024" s="143"/>
    </row>
    <row r="1025" spans="8:10" x14ac:dyDescent="0.2">
      <c r="H1025" s="183"/>
      <c r="I1025" s="142"/>
      <c r="J1025" s="143"/>
    </row>
    <row r="1026" spans="8:10" x14ac:dyDescent="0.2">
      <c r="H1026" s="183"/>
      <c r="I1026" s="142"/>
      <c r="J1026" s="143"/>
    </row>
    <row r="1027" spans="8:10" x14ac:dyDescent="0.2">
      <c r="H1027" s="183"/>
      <c r="I1027" s="142"/>
      <c r="J1027" s="143"/>
    </row>
    <row r="1028" spans="8:10" x14ac:dyDescent="0.2">
      <c r="H1028" s="183"/>
      <c r="I1028" s="142"/>
      <c r="J1028" s="143"/>
    </row>
    <row r="1029" spans="8:10" x14ac:dyDescent="0.2">
      <c r="H1029" s="183"/>
      <c r="I1029" s="142"/>
      <c r="J1029" s="143"/>
    </row>
    <row r="1030" spans="8:10" x14ac:dyDescent="0.2">
      <c r="H1030" s="183"/>
      <c r="I1030" s="142"/>
      <c r="J1030" s="143"/>
    </row>
    <row r="1031" spans="8:10" x14ac:dyDescent="0.2">
      <c r="H1031" s="183"/>
      <c r="I1031" s="142"/>
      <c r="J1031" s="143"/>
    </row>
    <row r="1032" spans="8:10" x14ac:dyDescent="0.2">
      <c r="H1032" s="183"/>
      <c r="I1032" s="142"/>
      <c r="J1032" s="143"/>
    </row>
    <row r="1033" spans="8:10" x14ac:dyDescent="0.2">
      <c r="H1033" s="183"/>
      <c r="I1033" s="142"/>
      <c r="J1033" s="143"/>
    </row>
    <row r="1034" spans="8:10" x14ac:dyDescent="0.2">
      <c r="H1034" s="183"/>
      <c r="I1034" s="142"/>
      <c r="J1034" s="143"/>
    </row>
    <row r="1035" spans="8:10" x14ac:dyDescent="0.2">
      <c r="H1035" s="183"/>
      <c r="I1035" s="142"/>
      <c r="J1035" s="143"/>
    </row>
    <row r="1036" spans="8:10" x14ac:dyDescent="0.2">
      <c r="H1036" s="183"/>
      <c r="I1036" s="142"/>
      <c r="J1036" s="143"/>
    </row>
    <row r="1037" spans="8:10" x14ac:dyDescent="0.2">
      <c r="H1037" s="183"/>
      <c r="I1037" s="142"/>
      <c r="J1037" s="143"/>
    </row>
    <row r="1038" spans="8:10" x14ac:dyDescent="0.2">
      <c r="H1038" s="183"/>
      <c r="I1038" s="142"/>
      <c r="J1038" s="143"/>
    </row>
    <row r="1039" spans="8:10" x14ac:dyDescent="0.2">
      <c r="H1039" s="183"/>
      <c r="I1039" s="142"/>
      <c r="J1039" s="143"/>
    </row>
    <row r="1040" spans="8:10" x14ac:dyDescent="0.2">
      <c r="H1040" s="183"/>
      <c r="I1040" s="142"/>
      <c r="J1040" s="143"/>
    </row>
    <row r="1041" spans="8:10" x14ac:dyDescent="0.2">
      <c r="H1041" s="183"/>
      <c r="I1041" s="142"/>
      <c r="J1041" s="143"/>
    </row>
    <row r="1042" spans="8:10" x14ac:dyDescent="0.2">
      <c r="H1042" s="183"/>
      <c r="I1042" s="142"/>
      <c r="J1042" s="143"/>
    </row>
    <row r="1043" spans="8:10" x14ac:dyDescent="0.2">
      <c r="H1043" s="183"/>
      <c r="I1043" s="142"/>
      <c r="J1043" s="143"/>
    </row>
    <row r="1044" spans="8:10" x14ac:dyDescent="0.2">
      <c r="H1044" s="183"/>
      <c r="I1044" s="142"/>
      <c r="J1044" s="143"/>
    </row>
    <row r="1045" spans="8:10" x14ac:dyDescent="0.2">
      <c r="H1045" s="183"/>
      <c r="I1045" s="142"/>
      <c r="J1045" s="143"/>
    </row>
    <row r="1046" spans="8:10" x14ac:dyDescent="0.2">
      <c r="H1046" s="183"/>
      <c r="I1046" s="142"/>
      <c r="J1046" s="143"/>
    </row>
    <row r="1047" spans="8:10" x14ac:dyDescent="0.2">
      <c r="H1047" s="183"/>
      <c r="I1047" s="142"/>
      <c r="J1047" s="143"/>
    </row>
    <row r="1048" spans="8:10" x14ac:dyDescent="0.2">
      <c r="H1048" s="183"/>
      <c r="I1048" s="142"/>
      <c r="J1048" s="143"/>
    </row>
    <row r="1049" spans="8:10" x14ac:dyDescent="0.2">
      <c r="H1049" s="183"/>
      <c r="I1049" s="142"/>
      <c r="J1049" s="143"/>
    </row>
    <row r="1050" spans="8:10" x14ac:dyDescent="0.2">
      <c r="H1050" s="183"/>
      <c r="I1050" s="142"/>
      <c r="J1050" s="143"/>
    </row>
    <row r="1051" spans="8:10" x14ac:dyDescent="0.2">
      <c r="H1051" s="183"/>
      <c r="I1051" s="142"/>
      <c r="J1051" s="143"/>
    </row>
    <row r="1052" spans="8:10" x14ac:dyDescent="0.2">
      <c r="H1052" s="183"/>
      <c r="I1052" s="142"/>
      <c r="J1052" s="143"/>
    </row>
    <row r="1053" spans="8:10" x14ac:dyDescent="0.2">
      <c r="H1053" s="183"/>
      <c r="I1053" s="142"/>
      <c r="J1053" s="143"/>
    </row>
    <row r="1054" spans="8:10" x14ac:dyDescent="0.2">
      <c r="H1054" s="183"/>
      <c r="I1054" s="142"/>
      <c r="J1054" s="143"/>
    </row>
    <row r="1055" spans="8:10" x14ac:dyDescent="0.2">
      <c r="H1055" s="183"/>
      <c r="I1055" s="142"/>
      <c r="J1055" s="143"/>
    </row>
    <row r="1056" spans="8:10" x14ac:dyDescent="0.2">
      <c r="H1056" s="183"/>
      <c r="I1056" s="142"/>
      <c r="J1056" s="143"/>
    </row>
    <row r="1057" spans="8:10" x14ac:dyDescent="0.2">
      <c r="H1057" s="183"/>
      <c r="I1057" s="142"/>
      <c r="J1057" s="143"/>
    </row>
    <row r="1058" spans="8:10" x14ac:dyDescent="0.2">
      <c r="H1058" s="183"/>
      <c r="I1058" s="142"/>
      <c r="J1058" s="143"/>
    </row>
    <row r="1059" spans="8:10" x14ac:dyDescent="0.2">
      <c r="H1059" s="183"/>
      <c r="I1059" s="142"/>
      <c r="J1059" s="143"/>
    </row>
    <row r="1060" spans="8:10" x14ac:dyDescent="0.2">
      <c r="H1060" s="183"/>
      <c r="I1060" s="142"/>
      <c r="J1060" s="143"/>
    </row>
    <row r="1061" spans="8:10" x14ac:dyDescent="0.2">
      <c r="H1061" s="183"/>
      <c r="I1061" s="142"/>
      <c r="J1061" s="143"/>
    </row>
    <row r="1062" spans="8:10" x14ac:dyDescent="0.2">
      <c r="H1062" s="183"/>
      <c r="I1062" s="142"/>
      <c r="J1062" s="143"/>
    </row>
    <row r="1063" spans="8:10" x14ac:dyDescent="0.2">
      <c r="H1063" s="183"/>
      <c r="I1063" s="142"/>
      <c r="J1063" s="143"/>
    </row>
    <row r="1064" spans="8:10" x14ac:dyDescent="0.2">
      <c r="H1064" s="183"/>
      <c r="I1064" s="142"/>
      <c r="J1064" s="143"/>
    </row>
    <row r="1065" spans="8:10" x14ac:dyDescent="0.2">
      <c r="H1065" s="183"/>
      <c r="I1065" s="142"/>
      <c r="J1065" s="143"/>
    </row>
    <row r="1066" spans="8:10" x14ac:dyDescent="0.2">
      <c r="H1066" s="183"/>
      <c r="I1066" s="142"/>
      <c r="J1066" s="143"/>
    </row>
    <row r="1067" spans="8:10" x14ac:dyDescent="0.2">
      <c r="H1067" s="183"/>
      <c r="I1067" s="142"/>
      <c r="J1067" s="143"/>
    </row>
    <row r="1068" spans="8:10" x14ac:dyDescent="0.2">
      <c r="H1068" s="183"/>
      <c r="I1068" s="142"/>
      <c r="J1068" s="143"/>
    </row>
    <row r="1069" spans="8:10" x14ac:dyDescent="0.2">
      <c r="H1069" s="183"/>
      <c r="I1069" s="142"/>
      <c r="J1069" s="143"/>
    </row>
    <row r="1070" spans="8:10" x14ac:dyDescent="0.2">
      <c r="H1070" s="183"/>
      <c r="I1070" s="142"/>
      <c r="J1070" s="143"/>
    </row>
    <row r="1071" spans="8:10" x14ac:dyDescent="0.2">
      <c r="H1071" s="183"/>
      <c r="I1071" s="142"/>
      <c r="J1071" s="143"/>
    </row>
    <row r="1072" spans="8:10" x14ac:dyDescent="0.2">
      <c r="H1072" s="183"/>
      <c r="I1072" s="142"/>
      <c r="J1072" s="143"/>
    </row>
    <row r="1073" spans="8:10" x14ac:dyDescent="0.2">
      <c r="H1073" s="183"/>
      <c r="I1073" s="142"/>
      <c r="J1073" s="143"/>
    </row>
    <row r="1074" spans="8:10" x14ac:dyDescent="0.2">
      <c r="H1074" s="183"/>
      <c r="I1074" s="142"/>
      <c r="J1074" s="143"/>
    </row>
    <row r="1075" spans="8:10" x14ac:dyDescent="0.2">
      <c r="H1075" s="183"/>
      <c r="I1075" s="142"/>
      <c r="J1075" s="143"/>
    </row>
    <row r="1076" spans="8:10" x14ac:dyDescent="0.2">
      <c r="H1076" s="183"/>
      <c r="I1076" s="142"/>
      <c r="J1076" s="143"/>
    </row>
    <row r="1077" spans="8:10" x14ac:dyDescent="0.2">
      <c r="H1077" s="183"/>
      <c r="I1077" s="142"/>
      <c r="J1077" s="143"/>
    </row>
    <row r="1078" spans="8:10" x14ac:dyDescent="0.2">
      <c r="H1078" s="183"/>
      <c r="I1078" s="142"/>
      <c r="J1078" s="143"/>
    </row>
    <row r="1079" spans="8:10" x14ac:dyDescent="0.2">
      <c r="H1079" s="183"/>
      <c r="I1079" s="142"/>
      <c r="J1079" s="143"/>
    </row>
    <row r="1080" spans="8:10" x14ac:dyDescent="0.2">
      <c r="H1080" s="183"/>
      <c r="I1080" s="142"/>
      <c r="J1080" s="143"/>
    </row>
    <row r="1081" spans="8:10" x14ac:dyDescent="0.2">
      <c r="H1081" s="183"/>
      <c r="I1081" s="142"/>
      <c r="J1081" s="143"/>
    </row>
    <row r="1082" spans="8:10" x14ac:dyDescent="0.2">
      <c r="H1082" s="183"/>
      <c r="I1082" s="142"/>
      <c r="J1082" s="143"/>
    </row>
    <row r="1083" spans="8:10" x14ac:dyDescent="0.2">
      <c r="H1083" s="183"/>
      <c r="I1083" s="142"/>
      <c r="J1083" s="143"/>
    </row>
    <row r="1084" spans="8:10" x14ac:dyDescent="0.2">
      <c r="H1084" s="183"/>
      <c r="I1084" s="142"/>
      <c r="J1084" s="143"/>
    </row>
    <row r="1085" spans="8:10" x14ac:dyDescent="0.2">
      <c r="H1085" s="183"/>
      <c r="I1085" s="142"/>
      <c r="J1085" s="143"/>
    </row>
    <row r="1086" spans="8:10" x14ac:dyDescent="0.2">
      <c r="H1086" s="183"/>
      <c r="I1086" s="142"/>
      <c r="J1086" s="143"/>
    </row>
    <row r="1087" spans="8:10" x14ac:dyDescent="0.2">
      <c r="H1087" s="183"/>
      <c r="I1087" s="142"/>
      <c r="J1087" s="143"/>
    </row>
    <row r="1088" spans="8:10" x14ac:dyDescent="0.2">
      <c r="H1088" s="183"/>
      <c r="I1088" s="142"/>
      <c r="J1088" s="143"/>
    </row>
    <row r="1089" spans="8:10" x14ac:dyDescent="0.2">
      <c r="H1089" s="183"/>
      <c r="I1089" s="142"/>
      <c r="J1089" s="143"/>
    </row>
    <row r="1090" spans="8:10" x14ac:dyDescent="0.2">
      <c r="H1090" s="183"/>
      <c r="I1090" s="142"/>
      <c r="J1090" s="143"/>
    </row>
    <row r="1091" spans="8:10" x14ac:dyDescent="0.2">
      <c r="H1091" s="183"/>
      <c r="I1091" s="142"/>
      <c r="J1091" s="143"/>
    </row>
    <row r="1092" spans="8:10" x14ac:dyDescent="0.2">
      <c r="H1092" s="183"/>
      <c r="I1092" s="142"/>
      <c r="J1092" s="143"/>
    </row>
    <row r="1093" spans="8:10" x14ac:dyDescent="0.2">
      <c r="H1093" s="183"/>
      <c r="I1093" s="142"/>
      <c r="J1093" s="143"/>
    </row>
    <row r="1094" spans="8:10" x14ac:dyDescent="0.2">
      <c r="H1094" s="183"/>
      <c r="I1094" s="142"/>
      <c r="J1094" s="143"/>
    </row>
    <row r="1095" spans="8:10" x14ac:dyDescent="0.2">
      <c r="H1095" s="183"/>
      <c r="I1095" s="142"/>
      <c r="J1095" s="143"/>
    </row>
    <row r="1096" spans="8:10" x14ac:dyDescent="0.2">
      <c r="H1096" s="183"/>
      <c r="I1096" s="142"/>
      <c r="J1096" s="143"/>
    </row>
    <row r="1097" spans="8:10" x14ac:dyDescent="0.2">
      <c r="H1097" s="183"/>
      <c r="I1097" s="142"/>
      <c r="J1097" s="143"/>
    </row>
    <row r="1098" spans="8:10" x14ac:dyDescent="0.2">
      <c r="H1098" s="183"/>
      <c r="I1098" s="142"/>
      <c r="J1098" s="143"/>
    </row>
    <row r="1099" spans="8:10" x14ac:dyDescent="0.2">
      <c r="H1099" s="183"/>
      <c r="I1099" s="142"/>
      <c r="J1099" s="143"/>
    </row>
    <row r="1100" spans="8:10" x14ac:dyDescent="0.2">
      <c r="H1100" s="183"/>
      <c r="I1100" s="142"/>
      <c r="J1100" s="143"/>
    </row>
    <row r="1101" spans="8:10" x14ac:dyDescent="0.2">
      <c r="H1101" s="183"/>
      <c r="I1101" s="142"/>
      <c r="J1101" s="143"/>
    </row>
    <row r="1102" spans="8:10" x14ac:dyDescent="0.2">
      <c r="H1102" s="183"/>
      <c r="I1102" s="142"/>
      <c r="J1102" s="143"/>
    </row>
    <row r="1103" spans="8:10" x14ac:dyDescent="0.2">
      <c r="H1103" s="183"/>
      <c r="I1103" s="142"/>
      <c r="J1103" s="143"/>
    </row>
    <row r="1104" spans="8:10" x14ac:dyDescent="0.2">
      <c r="H1104" s="183"/>
      <c r="I1104" s="142"/>
      <c r="J1104" s="143"/>
    </row>
    <row r="1105" spans="8:10" x14ac:dyDescent="0.2">
      <c r="H1105" s="183"/>
      <c r="I1105" s="142"/>
      <c r="J1105" s="143"/>
    </row>
    <row r="1106" spans="8:10" x14ac:dyDescent="0.2">
      <c r="H1106" s="183"/>
      <c r="I1106" s="142"/>
      <c r="J1106" s="143"/>
    </row>
    <row r="1107" spans="8:10" x14ac:dyDescent="0.2">
      <c r="H1107" s="183"/>
      <c r="I1107" s="142"/>
      <c r="J1107" s="143"/>
    </row>
    <row r="1108" spans="8:10" x14ac:dyDescent="0.2">
      <c r="H1108" s="183"/>
      <c r="I1108" s="142"/>
      <c r="J1108" s="143"/>
    </row>
    <row r="1109" spans="8:10" x14ac:dyDescent="0.2">
      <c r="H1109" s="183"/>
      <c r="I1109" s="142"/>
      <c r="J1109" s="143"/>
    </row>
    <row r="1110" spans="8:10" x14ac:dyDescent="0.2">
      <c r="H1110" s="183"/>
      <c r="I1110" s="142"/>
      <c r="J1110" s="143"/>
    </row>
    <row r="1111" spans="8:10" x14ac:dyDescent="0.2">
      <c r="H1111" s="183"/>
      <c r="I1111" s="142"/>
      <c r="J1111" s="143"/>
    </row>
    <row r="1112" spans="8:10" x14ac:dyDescent="0.2">
      <c r="H1112" s="183"/>
      <c r="I1112" s="142"/>
      <c r="J1112" s="143"/>
    </row>
    <row r="1113" spans="8:10" x14ac:dyDescent="0.2">
      <c r="H1113" s="183"/>
      <c r="I1113" s="142"/>
      <c r="J1113" s="143"/>
    </row>
    <row r="1114" spans="8:10" x14ac:dyDescent="0.2">
      <c r="H1114" s="183"/>
      <c r="I1114" s="142"/>
      <c r="J1114" s="143"/>
    </row>
    <row r="1115" spans="8:10" x14ac:dyDescent="0.2">
      <c r="H1115" s="183"/>
      <c r="I1115" s="142"/>
      <c r="J1115" s="143"/>
    </row>
    <row r="1116" spans="8:10" x14ac:dyDescent="0.2">
      <c r="H1116" s="183"/>
      <c r="I1116" s="142"/>
      <c r="J1116" s="143"/>
    </row>
    <row r="1117" spans="8:10" x14ac:dyDescent="0.2">
      <c r="H1117" s="183"/>
      <c r="I1117" s="142"/>
      <c r="J1117" s="143"/>
    </row>
    <row r="1118" spans="8:10" x14ac:dyDescent="0.2">
      <c r="H1118" s="183"/>
      <c r="I1118" s="142"/>
      <c r="J1118" s="143"/>
    </row>
    <row r="1119" spans="8:10" x14ac:dyDescent="0.2">
      <c r="H1119" s="183"/>
      <c r="I1119" s="142"/>
      <c r="J1119" s="143"/>
    </row>
    <row r="1120" spans="8:10" x14ac:dyDescent="0.2">
      <c r="H1120" s="183"/>
      <c r="I1120" s="142"/>
      <c r="J1120" s="143"/>
    </row>
    <row r="1121" spans="8:10" x14ac:dyDescent="0.2">
      <c r="H1121" s="183"/>
      <c r="I1121" s="142"/>
      <c r="J1121" s="143"/>
    </row>
    <row r="1122" spans="8:10" x14ac:dyDescent="0.2">
      <c r="H1122" s="183"/>
      <c r="I1122" s="142"/>
      <c r="J1122" s="143"/>
    </row>
    <row r="1123" spans="8:10" x14ac:dyDescent="0.2">
      <c r="H1123" s="183"/>
      <c r="I1123" s="142"/>
      <c r="J1123" s="143"/>
    </row>
    <row r="1124" spans="8:10" x14ac:dyDescent="0.2">
      <c r="H1124" s="183"/>
      <c r="I1124" s="142"/>
      <c r="J1124" s="143"/>
    </row>
    <row r="1125" spans="8:10" x14ac:dyDescent="0.2">
      <c r="H1125" s="183"/>
      <c r="I1125" s="142"/>
      <c r="J1125" s="143"/>
    </row>
    <row r="1126" spans="8:10" x14ac:dyDescent="0.2">
      <c r="H1126" s="183"/>
      <c r="I1126" s="142"/>
      <c r="J1126" s="143"/>
    </row>
    <row r="1127" spans="8:10" x14ac:dyDescent="0.2">
      <c r="H1127" s="183"/>
      <c r="I1127" s="142"/>
      <c r="J1127" s="143"/>
    </row>
    <row r="1128" spans="8:10" x14ac:dyDescent="0.2">
      <c r="H1128" s="183"/>
      <c r="I1128" s="142"/>
      <c r="J1128" s="143"/>
    </row>
    <row r="1129" spans="8:10" x14ac:dyDescent="0.2">
      <c r="H1129" s="183"/>
      <c r="I1129" s="142"/>
      <c r="J1129" s="143"/>
    </row>
    <row r="1130" spans="8:10" x14ac:dyDescent="0.2">
      <c r="H1130" s="183"/>
      <c r="I1130" s="142"/>
      <c r="J1130" s="143"/>
    </row>
    <row r="1131" spans="8:10" x14ac:dyDescent="0.2">
      <c r="H1131" s="183"/>
      <c r="I1131" s="142"/>
      <c r="J1131" s="143"/>
    </row>
    <row r="1132" spans="8:10" x14ac:dyDescent="0.2">
      <c r="H1132" s="183"/>
      <c r="I1132" s="142"/>
      <c r="J1132" s="143"/>
    </row>
    <row r="1133" spans="8:10" x14ac:dyDescent="0.2">
      <c r="H1133" s="183"/>
      <c r="I1133" s="142"/>
      <c r="J1133" s="143"/>
    </row>
    <row r="1134" spans="8:10" x14ac:dyDescent="0.2">
      <c r="H1134" s="183"/>
      <c r="I1134" s="142"/>
      <c r="J1134" s="143"/>
    </row>
    <row r="1135" spans="8:10" x14ac:dyDescent="0.2">
      <c r="H1135" s="183"/>
      <c r="I1135" s="142"/>
      <c r="J1135" s="143"/>
    </row>
    <row r="1136" spans="8:10" x14ac:dyDescent="0.2">
      <c r="H1136" s="183"/>
      <c r="I1136" s="142"/>
      <c r="J1136" s="143"/>
    </row>
    <row r="1137" spans="8:10" x14ac:dyDescent="0.2">
      <c r="H1137" s="183"/>
      <c r="I1137" s="142"/>
      <c r="J1137" s="143"/>
    </row>
    <row r="1138" spans="8:10" x14ac:dyDescent="0.2">
      <c r="H1138" s="183"/>
      <c r="I1138" s="142"/>
      <c r="J1138" s="143"/>
    </row>
    <row r="1139" spans="8:10" x14ac:dyDescent="0.2">
      <c r="H1139" s="183"/>
      <c r="I1139" s="142"/>
      <c r="J1139" s="143"/>
    </row>
    <row r="1140" spans="8:10" x14ac:dyDescent="0.2">
      <c r="H1140" s="183"/>
      <c r="I1140" s="142"/>
      <c r="J1140" s="143"/>
    </row>
    <row r="1141" spans="8:10" x14ac:dyDescent="0.2">
      <c r="H1141" s="183"/>
      <c r="I1141" s="142"/>
      <c r="J1141" s="143"/>
    </row>
    <row r="1142" spans="8:10" x14ac:dyDescent="0.2">
      <c r="H1142" s="183"/>
      <c r="I1142" s="142"/>
      <c r="J1142" s="143"/>
    </row>
    <row r="1143" spans="8:10" x14ac:dyDescent="0.2">
      <c r="H1143" s="183"/>
      <c r="I1143" s="142"/>
      <c r="J1143" s="143"/>
    </row>
    <row r="1144" spans="8:10" x14ac:dyDescent="0.2">
      <c r="H1144" s="183"/>
      <c r="I1144" s="142"/>
      <c r="J1144" s="143"/>
    </row>
    <row r="1145" spans="8:10" x14ac:dyDescent="0.2">
      <c r="H1145" s="183"/>
      <c r="I1145" s="142"/>
      <c r="J1145" s="143"/>
    </row>
    <row r="1146" spans="8:10" x14ac:dyDescent="0.2">
      <c r="H1146" s="183"/>
      <c r="I1146" s="142"/>
      <c r="J1146" s="143"/>
    </row>
    <row r="1147" spans="8:10" x14ac:dyDescent="0.2">
      <c r="H1147" s="183"/>
      <c r="I1147" s="142"/>
      <c r="J1147" s="143"/>
    </row>
  </sheetData>
  <sheetProtection algorithmName="SHA-512" hashValue="nklZfZoh8Lm7FsljAi0KsoBFT5zGEWr5uB/foLc5yJV/MroeWcpz7cVxwkQguN/ovtV/OEEDyUXNl/H25b8cdQ==" saltValue="r4nxmsVWZ9w72ov9hEb1Vg==" spinCount="100000" sheet="1" objects="1" scenarios="1" formatColumns="0" formatRows="0" insertRows="0" selectLockedCells="1"/>
  <protectedRanges>
    <protectedRange sqref="E10 G10:H10" name="Bereich1"/>
    <protectedRange sqref="I10" name="Bereich1_1"/>
  </protectedRanges>
  <mergeCells count="9">
    <mergeCell ref="O2:W4"/>
    <mergeCell ref="E1:G1"/>
    <mergeCell ref="E2:G2"/>
    <mergeCell ref="C9:J9"/>
    <mergeCell ref="C11:H11"/>
    <mergeCell ref="C4:J5"/>
    <mergeCell ref="D6:J6"/>
    <mergeCell ref="D7:J7"/>
    <mergeCell ref="D8:J8"/>
  </mergeCells>
  <conditionalFormatting sqref="D57:H234 D10:H10">
    <cfRule type="cellIs" dxfId="456" priority="7" operator="notEqual">
      <formula>"asdölkfjasölkfjasdlökfj"</formula>
    </cfRule>
  </conditionalFormatting>
  <conditionalFormatting sqref="D12:I234">
    <cfRule type="cellIs" dxfId="455" priority="6" operator="notEqual">
      <formula>"asdölkfjasölkfjasdlökfj"</formula>
    </cfRule>
  </conditionalFormatting>
  <conditionalFormatting sqref="I12:I234">
    <cfRule type="cellIs" dxfId="454" priority="5" operator="notEqual">
      <formula>"asdölkfjasölkfjasdlökfj"</formula>
    </cfRule>
  </conditionalFormatting>
  <conditionalFormatting sqref="N12:N26">
    <cfRule type="cellIs" dxfId="453" priority="3" operator="notEqual">
      <formula>"asdölkfjasölkfjasdlökfj"</formula>
    </cfRule>
  </conditionalFormatting>
  <conditionalFormatting sqref="N57:N234">
    <cfRule type="cellIs" dxfId="452" priority="2" operator="notEqual">
      <formula>"asdölkfjasölkfjasdlökfj"</formula>
    </cfRule>
  </conditionalFormatting>
  <conditionalFormatting sqref="N27:N234">
    <cfRule type="cellIs" dxfId="451" priority="1" operator="notEqual">
      <formula>"asdölkfjasölkfjasdlökfj"</formula>
    </cfRule>
  </conditionalFormatting>
  <pageMargins left="0.62992125984251968" right="0.39370078740157483" top="0.59055118110236227" bottom="0.59055118110236227" header="0.59055118110236227" footer="0.39370078740157483"/>
  <pageSetup paperSize="9" scale="95" orientation="landscape" r:id="rId1"/>
  <headerFooter>
    <oddFooter>&amp;L&amp;D&amp;C&amp;F - &amp;A&amp;RSeite &amp;P von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tabColor rgb="FFFFC000"/>
  </sheetPr>
  <dimension ref="A1:X1147"/>
  <sheetViews>
    <sheetView showZeros="0" view="pageBreakPreview" topLeftCell="C1" zoomScale="90" zoomScaleNormal="100" zoomScaleSheetLayoutView="90" workbookViewId="0">
      <pane xSplit="1" ySplit="11" topLeftCell="D12" activePane="bottomRight" state="frozen"/>
      <selection activeCell="B12" sqref="B12:D12"/>
      <selection pane="topRight" activeCell="B12" sqref="B12:D12"/>
      <selection pane="bottomLeft" activeCell="B12" sqref="B12:D12"/>
      <selection pane="bottomRight" activeCell="D12" sqref="D12"/>
    </sheetView>
  </sheetViews>
  <sheetFormatPr baseColWidth="10" defaultColWidth="11.42578125" defaultRowHeight="12.75" x14ac:dyDescent="0.2"/>
  <cols>
    <col min="1" max="1" width="5.7109375" style="2" hidden="1" customWidth="1"/>
    <col min="2" max="2" width="8.28515625" style="2" hidden="1" customWidth="1"/>
    <col min="3" max="3" width="3.85546875" style="141" customWidth="1"/>
    <col min="4" max="4" width="26.140625" style="73" customWidth="1"/>
    <col min="5" max="5" width="37.7109375" style="2" customWidth="1"/>
    <col min="6" max="7" width="11.85546875" style="81" customWidth="1"/>
    <col min="8" max="8" width="12.7109375" style="180" customWidth="1"/>
    <col min="9" max="9" width="12.5703125" style="184" customWidth="1"/>
    <col min="10" max="10" width="13" style="2" customWidth="1"/>
    <col min="11" max="11" width="12.140625" style="2" customWidth="1"/>
    <col min="12" max="13" width="15.7109375" style="178" hidden="1" customWidth="1"/>
    <col min="14" max="14" width="25.7109375" style="178" hidden="1" customWidth="1"/>
    <col min="15" max="15" width="23.85546875" style="2" hidden="1" customWidth="1"/>
    <col min="16" max="23" width="11.42578125" style="2"/>
    <col min="24" max="24" width="45.85546875" style="2" customWidth="1"/>
    <col min="25" max="16384" width="11.42578125" style="2"/>
  </cols>
  <sheetData>
    <row r="1" spans="1:24" s="1" customFormat="1" ht="15" customHeight="1" x14ac:dyDescent="0.2">
      <c r="B1" s="1">
        <f t="array" aca="1" ref="B1" ca="1">11+IFERROR(MATCH(FALSE,IF(A12:A$234=0,A12:A234),0),0)</f>
        <v>11</v>
      </c>
      <c r="C1" s="188"/>
      <c r="D1" s="189" t="str">
        <f>'Einführung &amp; Rahmendaten'!B1&amp;" "&amp;'Einführung &amp; Rahmendaten'!C1</f>
        <v xml:space="preserve">Aktenzeichen: </v>
      </c>
      <c r="E1" s="408" t="str">
        <f>'Einführung &amp; Rahmendaten'!D1&amp;" "&amp;'Einführung &amp; Rahmendaten'!E1</f>
        <v xml:space="preserve">Projekttitel: </v>
      </c>
      <c r="F1" s="408"/>
      <c r="G1" s="408"/>
      <c r="H1" s="408"/>
      <c r="I1" s="226"/>
      <c r="J1" s="226"/>
      <c r="K1" s="226"/>
      <c r="V1" s="185"/>
      <c r="W1" s="185"/>
    </row>
    <row r="2" spans="1:24" s="1" customFormat="1" ht="15" customHeight="1" x14ac:dyDescent="0.2">
      <c r="B2" s="1">
        <f t="array" aca="1" ref="B2" ca="1">B1+IFERROR(MATCH(FALSE,IF(INDIRECT(ADDRESS(B1+1,COLUMN(A12))):INDIRECT(ADDRESS(B1+190,COLUMN(A12)))=0,INDIRECT(ADDRESS(B1+1,COLUMN(A12))):INDIRECT(ADDRESS(B1+190,COLUMN(A12)))),0),0)</f>
        <v>11</v>
      </c>
      <c r="C2" s="115"/>
      <c r="D2" s="187" t="str">
        <f>'Einführung &amp; Rahmendaten'!B2 &amp;" "&amp;IF('Einführung &amp; Rahmendaten'!C2&lt;&gt;"",TEXT('Einführung &amp; Rahmendaten'!C2,"TT.MM.JJJJ"),"")</f>
        <v xml:space="preserve">Antragsdatum: </v>
      </c>
      <c r="E2" s="408" t="str">
        <f>'Einführung &amp; Rahmendaten'!D2&amp;" "&amp;'Einführung &amp; Rahmendaten'!E2</f>
        <v xml:space="preserve">Projektträger: </v>
      </c>
      <c r="F2" s="408"/>
      <c r="G2" s="408"/>
      <c r="H2" s="408"/>
      <c r="I2" s="226"/>
      <c r="J2" s="227"/>
      <c r="K2" s="54"/>
      <c r="P2" s="372" t="s">
        <v>80</v>
      </c>
      <c r="Q2" s="372"/>
      <c r="R2" s="372"/>
      <c r="S2" s="372"/>
      <c r="T2" s="372"/>
      <c r="U2" s="372"/>
      <c r="V2" s="372"/>
      <c r="W2" s="372"/>
      <c r="X2" s="372"/>
    </row>
    <row r="3" spans="1:24" s="1" customFormat="1" ht="15" x14ac:dyDescent="0.2">
      <c r="B3" s="1">
        <f t="array" aca="1" ref="B3" ca="1">B2+IFERROR(MATCH(FALSE,IF(INDIRECT(ADDRESS(B2+1,COLUMN(A13))):INDIRECT(ADDRESS(B2+190,COLUMN(A13)))=0,INDIRECT(ADDRESS(B2+1,COLUMN(A13))):INDIRECT(ADDRESS(B2+190,COLUMN(A13)))),0),0)</f>
        <v>11</v>
      </c>
      <c r="C3" s="190"/>
      <c r="D3" s="187" t="str">
        <f>'Einführung &amp; Rahmendaten'!B3 &amp;" "&amp;IF('Einführung &amp; Rahmendaten'!C3&lt;&gt;"",TEXT('Einführung &amp; Rahmendaten'!C3,"TT.MM.JJJJ"),"")</f>
        <v xml:space="preserve">Versionsdatum: </v>
      </c>
      <c r="E3" s="240" t="str">
        <f>'Einführung &amp; Rahmendaten'!D3&amp;" von "&amp;IF('Einführung &amp; Rahmendaten'!F3&lt;&gt;"",TEXT('Einführung &amp; Rahmendaten'!F3,"TT.MM.JJJJ"),"")&amp;" bis"</f>
        <v>Projektlaufzeit: von  bis</v>
      </c>
      <c r="F3" s="230">
        <f>'Einführung &amp; Rahmendaten'!G3</f>
        <v>0</v>
      </c>
      <c r="G3" s="230"/>
      <c r="H3" s="231" t="str">
        <f>'Einführung &amp; Rahmendaten'!H3</f>
        <v>in Monaten:</v>
      </c>
      <c r="I3" s="228">
        <f>'Einführung &amp; Rahmendaten'!I3</f>
        <v>0</v>
      </c>
      <c r="J3" s="227"/>
      <c r="K3" s="54"/>
      <c r="P3" s="372"/>
      <c r="Q3" s="372"/>
      <c r="R3" s="372"/>
      <c r="S3" s="372"/>
      <c r="T3" s="372"/>
      <c r="U3" s="372"/>
      <c r="V3" s="372"/>
      <c r="W3" s="372"/>
      <c r="X3" s="372"/>
    </row>
    <row r="4" spans="1:24" s="7" customFormat="1" x14ac:dyDescent="0.2">
      <c r="B4" s="1">
        <f t="array" aca="1" ref="B4" ca="1">B3+IFERROR(MATCH(FALSE,IF(INDIRECT(ADDRESS(B3+1,COLUMN(A14))):INDIRECT(ADDRESS(B3+190,COLUMN(A14)))=0,INDIRECT(ADDRESS(B3+1,COLUMN(A14))):INDIRECT(ADDRESS(B3+190,COLUMN(A14)))),0),0)</f>
        <v>11</v>
      </c>
      <c r="C4" s="392" t="s">
        <v>76</v>
      </c>
      <c r="D4" s="392"/>
      <c r="E4" s="392"/>
      <c r="F4" s="392"/>
      <c r="G4" s="392"/>
      <c r="H4" s="392"/>
      <c r="I4" s="411"/>
      <c r="J4" s="411"/>
      <c r="K4" s="412"/>
      <c r="L4" s="1"/>
      <c r="M4" s="1"/>
      <c r="N4" s="1"/>
      <c r="O4" s="1"/>
      <c r="P4" s="372"/>
      <c r="Q4" s="372"/>
      <c r="R4" s="372"/>
      <c r="S4" s="372"/>
      <c r="T4" s="372"/>
      <c r="U4" s="372"/>
      <c r="V4" s="372"/>
      <c r="W4" s="372"/>
      <c r="X4" s="372"/>
    </row>
    <row r="5" spans="1:24" s="1" customFormat="1" x14ac:dyDescent="0.2">
      <c r="B5" s="1">
        <f t="array" aca="1" ref="B5" ca="1">B4+IFERROR(MATCH(FALSE,IF(INDIRECT(ADDRESS(B4+1,COLUMN(A15))):INDIRECT(ADDRESS(B4+190,COLUMN(A15)))=0,INDIRECT(ADDRESS(B4+1,COLUMN(A15))):INDIRECT(ADDRESS(B4+190,COLUMN(A15)))),0),0)</f>
        <v>11</v>
      </c>
      <c r="C5" s="392"/>
      <c r="D5" s="392"/>
      <c r="E5" s="392"/>
      <c r="F5" s="392"/>
      <c r="G5" s="392"/>
      <c r="H5" s="392"/>
      <c r="I5" s="392"/>
      <c r="J5" s="392"/>
      <c r="K5" s="412"/>
    </row>
    <row r="6" spans="1:24" s="1" customFormat="1" x14ac:dyDescent="0.2">
      <c r="B6" s="1">
        <f t="array" aca="1" ref="B6" ca="1">B5+IFERROR(MATCH(FALSE,IF(INDIRECT(ADDRESS(B5+1,COLUMN(A16))):INDIRECT(ADDRESS(B5+190,COLUMN(A16)))=0,INDIRECT(ADDRESS(B5+1,COLUMN(A16))):INDIRECT(ADDRESS(B5+190,COLUMN(A16)))),0),0)</f>
        <v>11</v>
      </c>
      <c r="C6" s="101">
        <f>'Einführung &amp; Rahmendaten'!A5</f>
        <v>0</v>
      </c>
      <c r="D6" s="401" t="str">
        <f>'Einführung &amp; Rahmendaten'!B5</f>
        <v>gelb hinterlegte Felder bitte ausfüllen</v>
      </c>
      <c r="E6" s="402"/>
      <c r="F6" s="402"/>
      <c r="G6" s="402"/>
      <c r="H6" s="402"/>
      <c r="I6" s="402"/>
      <c r="J6" s="402"/>
      <c r="K6" s="376"/>
    </row>
    <row r="7" spans="1:24" s="1" customFormat="1" ht="15" x14ac:dyDescent="0.2">
      <c r="B7" s="1">
        <f t="array" aca="1" ref="B7" ca="1">B6+IFERROR(MATCH(FALSE,IF(INDIRECT(ADDRESS(B6+1,COLUMN(A17))):INDIRECT(ADDRESS(B6+190,COLUMN(A17)))=0,INDIRECT(ADDRESS(B6+1,COLUMN(A17))):INDIRECT(ADDRESS(B6+190,COLUMN(A17)))),0),0)</f>
        <v>11</v>
      </c>
      <c r="C7" s="18">
        <f>'Einführung &amp; Rahmendaten'!A6</f>
        <v>0</v>
      </c>
      <c r="D7" s="374" t="str">
        <f>'Einführung &amp; Rahmendaten'!B6</f>
        <v>weiß oder grau hinterlegte Felder werden automatisch ausgefüllt</v>
      </c>
      <c r="E7" s="375"/>
      <c r="F7" s="375"/>
      <c r="G7" s="375"/>
      <c r="H7" s="375"/>
      <c r="I7" s="375"/>
      <c r="J7" s="375"/>
      <c r="K7" s="376"/>
    </row>
    <row r="8" spans="1:24" s="1" customFormat="1" x14ac:dyDescent="0.2">
      <c r="B8" s="1">
        <f t="array" aca="1" ref="B8" ca="1">B7+IFERROR(MATCH(FALSE,IF(INDIRECT(ADDRESS(B7+1,COLUMN(A18))):INDIRECT(ADDRESS(B7+190,COLUMN(A18)))=0,INDIRECT(ADDRESS(B7+1,COLUMN(A18))):INDIRECT(ADDRESS(B7+190,COLUMN(A18)))),0),0)</f>
        <v>11</v>
      </c>
      <c r="C8" s="99">
        <f>'Einführung &amp; Rahmendaten'!A7</f>
        <v>0</v>
      </c>
      <c r="D8" s="374" t="str">
        <f>'Einführung &amp; Rahmendaten'!B7</f>
        <v>grün hinterlegte Felder werden von der Stiftung ausgefüllt</v>
      </c>
      <c r="E8" s="375"/>
      <c r="F8" s="375"/>
      <c r="G8" s="375"/>
      <c r="H8" s="375"/>
      <c r="I8" s="375"/>
      <c r="J8" s="375"/>
      <c r="K8" s="383"/>
    </row>
    <row r="9" spans="1:24" s="21" customFormat="1" x14ac:dyDescent="0.2">
      <c r="B9" s="1">
        <f t="array" aca="1" ref="B9" ca="1">B8+IFERROR(MATCH(FALSE,IF(INDIRECT(ADDRESS(B8+1,COLUMN(A19))):INDIRECT(ADDRESS(B8+190,COLUMN(A19)))=0,INDIRECT(ADDRESS(B8+1,COLUMN(A19))):INDIRECT(ADDRESS(B8+190,COLUMN(A19)))),0),0)</f>
        <v>11</v>
      </c>
      <c r="C9" s="391"/>
      <c r="D9" s="391"/>
      <c r="E9" s="391"/>
      <c r="F9" s="391"/>
      <c r="G9" s="391"/>
      <c r="H9" s="391"/>
      <c r="I9" s="391"/>
      <c r="J9" s="391"/>
      <c r="K9" s="409"/>
      <c r="L9" s="1"/>
      <c r="M9" s="1"/>
      <c r="N9" s="1"/>
      <c r="O9" s="1"/>
    </row>
    <row r="10" spans="1:24" ht="24.75" customHeight="1" x14ac:dyDescent="0.2">
      <c r="A10" s="5" t="str">
        <f>""</f>
        <v/>
      </c>
      <c r="B10" s="1">
        <f t="array" aca="1" ref="B10" ca="1">B9+IFERROR(MATCH(FALSE,IF(INDIRECT(ADDRESS(B9+1,COLUMN(A20))):INDIRECT(ADDRESS(B9+190,COLUMN(A20)))=0,INDIRECT(ADDRESS(B9+1,COLUMN(A20))):INDIRECT(ADDRESS(B9+190,COLUMN(A20)))),0),0)</f>
        <v>11</v>
      </c>
      <c r="C10" s="3"/>
      <c r="D10" s="200" t="s">
        <v>118</v>
      </c>
      <c r="E10" s="241" t="s">
        <v>107</v>
      </c>
      <c r="F10" s="200" t="s">
        <v>122</v>
      </c>
      <c r="G10" s="200" t="s">
        <v>119</v>
      </c>
      <c r="H10" s="200" t="s">
        <v>120</v>
      </c>
      <c r="I10" s="200" t="s">
        <v>121</v>
      </c>
      <c r="J10" s="218" t="s">
        <v>125</v>
      </c>
      <c r="K10" s="100" t="s">
        <v>123</v>
      </c>
      <c r="L10" s="172" t="s">
        <v>126</v>
      </c>
      <c r="M10" s="100" t="s">
        <v>123</v>
      </c>
      <c r="N10" s="173" t="s">
        <v>87</v>
      </c>
      <c r="O10" s="4" t="s">
        <v>129</v>
      </c>
    </row>
    <row r="11" spans="1:24" x14ac:dyDescent="0.2">
      <c r="A11" s="5" t="s">
        <v>112</v>
      </c>
      <c r="B11" s="45"/>
      <c r="C11" s="413" t="s">
        <v>1</v>
      </c>
      <c r="D11" s="414"/>
      <c r="E11" s="415"/>
      <c r="F11" s="152">
        <f t="shared" ref="F11:I11" si="0">SUM(F12:F234)</f>
        <v>0</v>
      </c>
      <c r="G11" s="152">
        <f t="shared" si="0"/>
        <v>0</v>
      </c>
      <c r="H11" s="152">
        <f t="shared" si="0"/>
        <v>0</v>
      </c>
      <c r="I11" s="152">
        <f t="shared" si="0"/>
        <v>0</v>
      </c>
      <c r="J11" s="152">
        <f>SUM(J12:J234)</f>
        <v>0</v>
      </c>
      <c r="K11" s="153">
        <f ca="1">SUM(K12:K234)</f>
        <v>0</v>
      </c>
      <c r="L11" s="174">
        <f>SUM(L12:L234)</f>
        <v>0</v>
      </c>
      <c r="M11" s="174">
        <f ca="1">SUM(M12:M234)</f>
        <v>0</v>
      </c>
      <c r="N11" s="175"/>
    </row>
    <row r="12" spans="1:24" x14ac:dyDescent="0.2">
      <c r="A12" s="2">
        <f t="array" aca="1" ref="A12" ca="1">IF(D12=INDIRECT(ADDRESS(10+MATCH("",A$11:A11,-1),1)),,D12)</f>
        <v>0</v>
      </c>
      <c r="B12" s="45">
        <f t="array" aca="1" ref="B12" ca="1">IFERROR(MATCH(FALSE,A13:A$234=0,-1),234)</f>
        <v>222</v>
      </c>
      <c r="C12" s="160"/>
      <c r="D12" s="348"/>
      <c r="E12" s="254"/>
      <c r="F12" s="249"/>
      <c r="G12" s="249"/>
      <c r="H12" s="182"/>
      <c r="I12" s="182"/>
      <c r="J12" s="252">
        <f t="shared" ref="J12:J76" si="1">SUM(F12:I12)</f>
        <v>0</v>
      </c>
      <c r="K12" s="251">
        <f t="array" aca="1" ref="K12" ca="1">IFERROR(ROUNDUP(IF($A12=0,"",SUM(J12:INDIRECT(ADDRESS(ROW()+$B12-1,COLUMN(J12))))),0),0)</f>
        <v>0</v>
      </c>
      <c r="L12" s="176">
        <f t="shared" ref="L12:L75" si="2">J12</f>
        <v>0</v>
      </c>
      <c r="M12" s="251">
        <f t="array" aca="1" ref="M12" ca="1">IFERROR(ROUNDUP(IF($A12=0,"",SUM(L12:INDIRECT(ADDRESS(ROW()+$B12-1,COLUMN(L12))))),0),0)</f>
        <v>0</v>
      </c>
      <c r="N12" s="177"/>
      <c r="O12" s="179"/>
    </row>
    <row r="13" spans="1:24" x14ac:dyDescent="0.2">
      <c r="A13" s="2">
        <f t="array" aca="1" ref="A13" ca="1">IF(D13=INDIRECT(ADDRESS(10+MATCH("",A$11:A12,-1),1)),,D13)</f>
        <v>0</v>
      </c>
      <c r="B13" s="45">
        <f t="array" aca="1" ref="B13" ca="1">IFERROR(MATCH(FALSE,A14:A$234=0,0),234)</f>
        <v>234</v>
      </c>
      <c r="C13" s="160"/>
      <c r="D13" s="186"/>
      <c r="E13" s="179"/>
      <c r="F13" s="249"/>
      <c r="G13" s="249"/>
      <c r="H13" s="182"/>
      <c r="I13" s="182"/>
      <c r="J13" s="252">
        <f t="shared" si="1"/>
        <v>0</v>
      </c>
      <c r="K13" s="251">
        <f t="array" aca="1" ref="K13" ca="1">IFERROR(ROUNDUP(IF($A13=0,"",SUM(J13:INDIRECT(ADDRESS(ROW()+$B13-1,COLUMN(J13))))),0),0)</f>
        <v>0</v>
      </c>
      <c r="L13" s="176">
        <f t="shared" si="2"/>
        <v>0</v>
      </c>
      <c r="M13" s="251">
        <f t="array" aca="1" ref="M13" ca="1">IFERROR(ROUNDUP(IF($A13=0,"",SUM(L13:INDIRECT(ADDRESS(ROW()+$B13-1,COLUMN(L13))))),0),0)</f>
        <v>0</v>
      </c>
      <c r="N13" s="177"/>
      <c r="O13" s="179"/>
    </row>
    <row r="14" spans="1:24" x14ac:dyDescent="0.2">
      <c r="A14" s="2">
        <f t="array" aca="1" ref="A14" ca="1">IF(D14=INDIRECT(ADDRESS(10+MATCH("",A$11:A13,-1),1)),,D14)</f>
        <v>0</v>
      </c>
      <c r="B14" s="45">
        <f t="array" aca="1" ref="B14" ca="1">IFERROR(MATCH(FALSE,A15:A$234=0,0),234)</f>
        <v>234</v>
      </c>
      <c r="C14" s="160"/>
      <c r="D14" s="186"/>
      <c r="E14" s="249"/>
      <c r="F14" s="349"/>
      <c r="G14" s="349"/>
      <c r="H14" s="349"/>
      <c r="I14" s="350"/>
      <c r="J14" s="252">
        <f t="shared" si="1"/>
        <v>0</v>
      </c>
      <c r="K14" s="251">
        <f t="array" aca="1" ref="K14" ca="1">IFERROR(ROUNDUP(IF($A14=0,"",SUM(J14:INDIRECT(ADDRESS(ROW()+$B14-1,COLUMN(J14))))),0),0)</f>
        <v>0</v>
      </c>
      <c r="L14" s="176">
        <f t="shared" si="2"/>
        <v>0</v>
      </c>
      <c r="M14" s="251">
        <f t="array" aca="1" ref="M14" ca="1">IFERROR(ROUNDUP(IF($A14=0,"",SUM(L14:INDIRECT(ADDRESS(ROW()+$B14-1,COLUMN(L14))))),0),0)</f>
        <v>0</v>
      </c>
      <c r="N14" s="177"/>
      <c r="O14" s="179"/>
    </row>
    <row r="15" spans="1:24" x14ac:dyDescent="0.2">
      <c r="A15" s="2">
        <f t="array" aca="1" ref="A15" ca="1">IF(D15=INDIRECT(ADDRESS(10+MATCH("",A$11:A14,-1),1)),,D15)</f>
        <v>0</v>
      </c>
      <c r="B15" s="45">
        <f t="array" aca="1" ref="B15" ca="1">IFERROR(MATCH(FALSE,A16:A$234=0,0),234)</f>
        <v>234</v>
      </c>
      <c r="C15" s="160"/>
      <c r="D15" s="186"/>
      <c r="E15" s="179"/>
      <c r="F15" s="249"/>
      <c r="G15" s="249"/>
      <c r="H15" s="182"/>
      <c r="I15" s="182"/>
      <c r="J15" s="252">
        <f t="shared" si="1"/>
        <v>0</v>
      </c>
      <c r="K15" s="251">
        <f t="array" aca="1" ref="K15" ca="1">IFERROR(ROUNDUP(IF($A15=0,"",SUM(J15:INDIRECT(ADDRESS(ROW()+$B15-1,COLUMN(J15))))),0),0)</f>
        <v>0</v>
      </c>
      <c r="L15" s="176">
        <f t="shared" si="2"/>
        <v>0</v>
      </c>
      <c r="M15" s="251">
        <f t="array" aca="1" ref="M15" ca="1">IFERROR(ROUNDUP(IF($A15=0,"",SUM(L15:INDIRECT(ADDRESS(ROW()+$B15-1,COLUMN(L15))))),0),0)</f>
        <v>0</v>
      </c>
      <c r="N15" s="177"/>
      <c r="O15" s="179"/>
    </row>
    <row r="16" spans="1:24" x14ac:dyDescent="0.2">
      <c r="A16" s="2">
        <f t="array" aca="1" ref="A16" ca="1">IF(D16=INDIRECT(ADDRESS(10+MATCH("",A$11:A15,-1),1)),,D16)</f>
        <v>0</v>
      </c>
      <c r="B16" s="45">
        <f t="array" aca="1" ref="B16" ca="1">IFERROR(MATCH(FALSE,A17:A$234=0,0),234)</f>
        <v>234</v>
      </c>
      <c r="C16" s="160"/>
      <c r="D16" s="186"/>
      <c r="E16" s="179"/>
      <c r="F16" s="249"/>
      <c r="G16" s="249"/>
      <c r="H16" s="182"/>
      <c r="I16" s="182"/>
      <c r="J16" s="252">
        <f t="shared" si="1"/>
        <v>0</v>
      </c>
      <c r="K16" s="251">
        <f t="array" aca="1" ref="K16" ca="1">IFERROR(ROUNDUP(IF($A16=0,"",SUM(J16:INDIRECT(ADDRESS(ROW()+$B16-1,COLUMN(J16))))),0),0)</f>
        <v>0</v>
      </c>
      <c r="L16" s="176">
        <f t="shared" si="2"/>
        <v>0</v>
      </c>
      <c r="M16" s="251">
        <f t="array" aca="1" ref="M16" ca="1">IFERROR(ROUNDUP(IF($A16=0,"",SUM(L16:INDIRECT(ADDRESS(ROW()+$B16-1,COLUMN(L16))))),0),0)</f>
        <v>0</v>
      </c>
      <c r="N16" s="177"/>
      <c r="O16" s="179"/>
    </row>
    <row r="17" spans="1:15" x14ac:dyDescent="0.2">
      <c r="A17" s="2">
        <f t="array" aca="1" ref="A17" ca="1">IF(D17=INDIRECT(ADDRESS(10+MATCH("",A$11:A16,-1),1)),,D17)</f>
        <v>0</v>
      </c>
      <c r="B17" s="45">
        <f t="array" aca="1" ref="B17" ca="1">IFERROR(MATCH(FALSE,A18:A$234=0,0),234)</f>
        <v>234</v>
      </c>
      <c r="C17" s="160"/>
      <c r="D17" s="348"/>
      <c r="E17" s="179"/>
      <c r="F17" s="249"/>
      <c r="G17" s="249"/>
      <c r="H17" s="182"/>
      <c r="I17" s="182"/>
      <c r="J17" s="252">
        <f t="shared" si="1"/>
        <v>0</v>
      </c>
      <c r="K17" s="251">
        <f t="array" aca="1" ref="K17" ca="1">IFERROR(ROUNDUP(IF($A17=0,"",SUM(J17:INDIRECT(ADDRESS(ROW()+$B17-1,COLUMN(J17))))),0),0)</f>
        <v>0</v>
      </c>
      <c r="L17" s="176">
        <f t="shared" si="2"/>
        <v>0</v>
      </c>
      <c r="M17" s="251">
        <f t="array" aca="1" ref="M17" ca="1">IFERROR(ROUNDUP(IF($A17=0,"",SUM(L17:INDIRECT(ADDRESS(ROW()+$B17-1,COLUMN(L17))))),0),0)</f>
        <v>0</v>
      </c>
      <c r="N17" s="177"/>
      <c r="O17" s="179"/>
    </row>
    <row r="18" spans="1:15" x14ac:dyDescent="0.2">
      <c r="A18" s="2">
        <f t="array" aca="1" ref="A18" ca="1">IF(D18=INDIRECT(ADDRESS(10+MATCH("",A$11:A17,-1),1)),,D18)</f>
        <v>0</v>
      </c>
      <c r="B18" s="45">
        <f t="array" aca="1" ref="B18" ca="1">IFERROR(MATCH(FALSE,A19:A$234=0,0),234)</f>
        <v>234</v>
      </c>
      <c r="C18" s="160"/>
      <c r="D18" s="186"/>
      <c r="E18" s="249"/>
      <c r="F18" s="349"/>
      <c r="G18" s="349"/>
      <c r="H18" s="349"/>
      <c r="I18" s="249"/>
      <c r="J18" s="252">
        <f t="shared" si="1"/>
        <v>0</v>
      </c>
      <c r="K18" s="251">
        <f t="array" aca="1" ref="K18" ca="1">IFERROR(ROUNDUP(IF($A18=0,"",SUM(J18:INDIRECT(ADDRESS(ROW()+$B18-1,COLUMN(J18))))),0),0)</f>
        <v>0</v>
      </c>
      <c r="L18" s="176">
        <f t="shared" si="2"/>
        <v>0</v>
      </c>
      <c r="M18" s="251">
        <f t="array" aca="1" ref="M18" ca="1">IFERROR(ROUNDUP(IF($A18=0,"",SUM(L18:INDIRECT(ADDRESS(ROW()+$B18-1,COLUMN(L18))))),0),0)</f>
        <v>0</v>
      </c>
      <c r="N18" s="177"/>
      <c r="O18" s="179"/>
    </row>
    <row r="19" spans="1:15" x14ac:dyDescent="0.2">
      <c r="A19" s="2">
        <f t="array" aca="1" ref="A19" ca="1">IF(D19=INDIRECT(ADDRESS(10+MATCH("",A$11:A18,-1),1)),,D19)</f>
        <v>0</v>
      </c>
      <c r="B19" s="45">
        <f t="array" aca="1" ref="B19" ca="1">IFERROR(MATCH(FALSE,A20:A$234=0,0),234)</f>
        <v>234</v>
      </c>
      <c r="C19" s="160"/>
      <c r="D19" s="186"/>
      <c r="E19" s="179"/>
      <c r="F19" s="249"/>
      <c r="G19" s="249"/>
      <c r="H19" s="182"/>
      <c r="I19" s="249"/>
      <c r="J19" s="252">
        <f t="shared" si="1"/>
        <v>0</v>
      </c>
      <c r="K19" s="251">
        <f t="array" aca="1" ref="K19" ca="1">IFERROR(ROUNDUP(IF($A19=0,"",SUM(J19:INDIRECT(ADDRESS(ROW()+$B19-1,COLUMN(J19))))),0),0)</f>
        <v>0</v>
      </c>
      <c r="L19" s="176">
        <f t="shared" si="2"/>
        <v>0</v>
      </c>
      <c r="M19" s="251">
        <f t="array" aca="1" ref="M19" ca="1">IFERROR(ROUNDUP(IF($A19=0,"",SUM(L19:INDIRECT(ADDRESS(ROW()+$B19-1,COLUMN(L19))))),0),0)</f>
        <v>0</v>
      </c>
      <c r="N19" s="177"/>
      <c r="O19" s="179"/>
    </row>
    <row r="20" spans="1:15" x14ac:dyDescent="0.2">
      <c r="A20" s="2">
        <f t="array" aca="1" ref="A20" ca="1">IF(D20=INDIRECT(ADDRESS(10+MATCH("",A$11:A19,-1),1)),,D20)</f>
        <v>0</v>
      </c>
      <c r="B20" s="45">
        <f t="array" aca="1" ref="B20" ca="1">IFERROR(MATCH(FALSE,A21:A$234=0,0),234)</f>
        <v>234</v>
      </c>
      <c r="C20" s="160"/>
      <c r="D20" s="186"/>
      <c r="E20" s="179"/>
      <c r="F20" s="249"/>
      <c r="G20" s="249"/>
      <c r="H20" s="182"/>
      <c r="I20" s="249"/>
      <c r="J20" s="252">
        <f t="shared" si="1"/>
        <v>0</v>
      </c>
      <c r="K20" s="251">
        <f t="array" aca="1" ref="K20" ca="1">IFERROR(ROUNDUP(IF($A20=0,"",SUM(J20:INDIRECT(ADDRESS(ROW()+$B20-1,COLUMN(J20))))),0),0)</f>
        <v>0</v>
      </c>
      <c r="L20" s="176">
        <f t="shared" si="2"/>
        <v>0</v>
      </c>
      <c r="M20" s="251">
        <f t="array" aca="1" ref="M20" ca="1">IFERROR(ROUNDUP(IF($A20=0,"",SUM(L20:INDIRECT(ADDRESS(ROW()+$B20-1,COLUMN(L20))))),0),0)</f>
        <v>0</v>
      </c>
      <c r="N20" s="177"/>
      <c r="O20" s="179"/>
    </row>
    <row r="21" spans="1:15" x14ac:dyDescent="0.2">
      <c r="A21" s="2">
        <f t="array" aca="1" ref="A21" ca="1">IF(D21=INDIRECT(ADDRESS(10+MATCH("",A$11:A20,-1),1)),,D21)</f>
        <v>0</v>
      </c>
      <c r="B21" s="45">
        <f t="array" aca="1" ref="B21" ca="1">IFERROR(MATCH(FALSE,A22:A$234=0,0),234)</f>
        <v>234</v>
      </c>
      <c r="C21" s="160"/>
      <c r="D21" s="348"/>
      <c r="E21" s="179"/>
      <c r="F21" s="249"/>
      <c r="G21" s="249"/>
      <c r="H21" s="249"/>
      <c r="I21" s="249"/>
      <c r="J21" s="252">
        <f t="shared" si="1"/>
        <v>0</v>
      </c>
      <c r="K21" s="251">
        <f t="array" aca="1" ref="K21" ca="1">IFERROR(ROUNDUP(IF($A21=0,"",SUM(J21:INDIRECT(ADDRESS(ROW()+$B21-1,COLUMN(J21))))),0),0)</f>
        <v>0</v>
      </c>
      <c r="L21" s="176">
        <f t="shared" si="2"/>
        <v>0</v>
      </c>
      <c r="M21" s="251">
        <f t="array" aca="1" ref="M21" ca="1">IFERROR(ROUNDUP(IF($A21=0,"",SUM(L21:INDIRECT(ADDRESS(ROW()+$B21-1,COLUMN(L21))))),0),0)</f>
        <v>0</v>
      </c>
      <c r="N21" s="177"/>
      <c r="O21" s="179"/>
    </row>
    <row r="22" spans="1:15" x14ac:dyDescent="0.2">
      <c r="A22" s="2">
        <f t="array" aca="1" ref="A22" ca="1">IF(D22=INDIRECT(ADDRESS(10+MATCH("",A$11:A21,-1),1)),,D22)</f>
        <v>0</v>
      </c>
      <c r="B22" s="45">
        <f t="array" aca="1" ref="B22" ca="1">IFERROR(MATCH(FALSE,A23:A$234=0,0),234)</f>
        <v>234</v>
      </c>
      <c r="C22" s="160"/>
      <c r="D22" s="348"/>
      <c r="E22" s="179"/>
      <c r="F22" s="349"/>
      <c r="G22" s="349"/>
      <c r="H22" s="349"/>
      <c r="I22" s="349"/>
      <c r="J22" s="252">
        <f t="shared" si="1"/>
        <v>0</v>
      </c>
      <c r="K22" s="251">
        <f t="array" aca="1" ref="K22" ca="1">IFERROR(ROUNDUP(IF($A22=0,"",SUM(J22:INDIRECT(ADDRESS(ROW()+$B22-1,COLUMN(J22))))),0),0)</f>
        <v>0</v>
      </c>
      <c r="L22" s="176">
        <f t="shared" si="2"/>
        <v>0</v>
      </c>
      <c r="M22" s="251">
        <f t="array" aca="1" ref="M22" ca="1">IFERROR(ROUNDUP(IF($A22=0,"",SUM(L22:INDIRECT(ADDRESS(ROW()+$B22-1,COLUMN(L22))))),0),0)</f>
        <v>0</v>
      </c>
      <c r="N22" s="177"/>
      <c r="O22" s="179"/>
    </row>
    <row r="23" spans="1:15" x14ac:dyDescent="0.2">
      <c r="A23" s="2">
        <f t="array" aca="1" ref="A23" ca="1">IF(D23=INDIRECT(ADDRESS(10+MATCH("",A$11:A22,-1),1)),,D23)</f>
        <v>0</v>
      </c>
      <c r="B23" s="45">
        <f t="array" aca="1" ref="B23" ca="1">IFERROR(MATCH(FALSE,A24:A$234=0,0),234)</f>
        <v>234</v>
      </c>
      <c r="C23" s="160"/>
      <c r="D23" s="186"/>
      <c r="E23" s="179"/>
      <c r="F23" s="349"/>
      <c r="G23" s="349"/>
      <c r="H23" s="349"/>
      <c r="I23" s="349"/>
      <c r="J23" s="252">
        <f t="shared" si="1"/>
        <v>0</v>
      </c>
      <c r="K23" s="251">
        <f t="array" aca="1" ref="K23" ca="1">IFERROR(ROUNDUP(IF($A23=0,"",SUM(J23:INDIRECT(ADDRESS(ROW()+$B23-1,COLUMN(J23))))),0),0)</f>
        <v>0</v>
      </c>
      <c r="L23" s="176">
        <f t="shared" si="2"/>
        <v>0</v>
      </c>
      <c r="M23" s="251">
        <f t="array" aca="1" ref="M23" ca="1">IFERROR(ROUNDUP(IF($A23=0,"",SUM(L23:INDIRECT(ADDRESS(ROW()+$B23-1,COLUMN(L23))))),0),0)</f>
        <v>0</v>
      </c>
      <c r="N23" s="177"/>
      <c r="O23" s="179"/>
    </row>
    <row r="24" spans="1:15" x14ac:dyDescent="0.2">
      <c r="A24" s="2">
        <f t="array" aca="1" ref="A24" ca="1">IF(D24=INDIRECT(ADDRESS(10+MATCH("",A$11:A23,-1),1)),,D24)</f>
        <v>0</v>
      </c>
      <c r="B24" s="45">
        <f t="array" aca="1" ref="B24" ca="1">IFERROR(MATCH(FALSE,A25:A$234=0,0),234)</f>
        <v>234</v>
      </c>
      <c r="C24" s="160"/>
      <c r="D24" s="186"/>
      <c r="E24" s="179"/>
      <c r="F24" s="349"/>
      <c r="G24" s="349"/>
      <c r="H24" s="349"/>
      <c r="I24" s="349"/>
      <c r="J24" s="252">
        <f t="shared" si="1"/>
        <v>0</v>
      </c>
      <c r="K24" s="251">
        <f t="array" aca="1" ref="K24" ca="1">IFERROR(ROUNDUP(IF($A24=0,"",SUM(J24:INDIRECT(ADDRESS(ROW()+$B24-1,COLUMN(J24))))),0),0)</f>
        <v>0</v>
      </c>
      <c r="L24" s="176">
        <f t="shared" si="2"/>
        <v>0</v>
      </c>
      <c r="M24" s="251">
        <f t="array" aca="1" ref="M24" ca="1">IFERROR(ROUNDUP(IF($A24=0,"",SUM(L24:INDIRECT(ADDRESS(ROW()+$B24-1,COLUMN(L24))))),0),0)</f>
        <v>0</v>
      </c>
      <c r="N24" s="177"/>
      <c r="O24" s="179"/>
    </row>
    <row r="25" spans="1:15" x14ac:dyDescent="0.2">
      <c r="A25" s="2">
        <f t="array" aca="1" ref="A25" ca="1">IF(D25=INDIRECT(ADDRESS(10+MATCH("",A$11:A24,-1),1)),,D25)</f>
        <v>0</v>
      </c>
      <c r="B25" s="45">
        <f t="array" aca="1" ref="B25" ca="1">IFERROR(MATCH(FALSE,A26:A$234=0,0),234)</f>
        <v>234</v>
      </c>
      <c r="C25" s="160"/>
      <c r="D25" s="186"/>
      <c r="E25" s="179"/>
      <c r="F25" s="349"/>
      <c r="G25" s="349"/>
      <c r="H25" s="349"/>
      <c r="I25" s="349"/>
      <c r="J25" s="252">
        <f t="shared" si="1"/>
        <v>0</v>
      </c>
      <c r="K25" s="251">
        <f t="array" aca="1" ref="K25" ca="1">IFERROR(ROUNDUP(IF($A25=0,"",SUM(J25:INDIRECT(ADDRESS(ROW()+$B25-1,COLUMN(J25))))),0),0)</f>
        <v>0</v>
      </c>
      <c r="L25" s="176">
        <f t="shared" si="2"/>
        <v>0</v>
      </c>
      <c r="M25" s="251">
        <f t="array" aca="1" ref="M25" ca="1">IFERROR(ROUNDUP(IF($A25=0,"",SUM(L25:INDIRECT(ADDRESS(ROW()+$B25-1,COLUMN(L25))))),0),0)</f>
        <v>0</v>
      </c>
      <c r="N25" s="177"/>
      <c r="O25" s="179"/>
    </row>
    <row r="26" spans="1:15" x14ac:dyDescent="0.2">
      <c r="A26" s="2">
        <f t="array" aca="1" ref="A26" ca="1">IF(D26=INDIRECT(ADDRESS(10+MATCH("",A$11:A25,-1),1)),,D26)</f>
        <v>0</v>
      </c>
      <c r="B26" s="45">
        <f t="array" aca="1" ref="B26" ca="1">IFERROR(MATCH(FALSE,A27:A$234=0,0),234)</f>
        <v>234</v>
      </c>
      <c r="C26" s="160"/>
      <c r="D26" s="186"/>
      <c r="E26" s="179"/>
      <c r="F26" s="349"/>
      <c r="G26" s="349"/>
      <c r="H26" s="349"/>
      <c r="I26" s="349"/>
      <c r="J26" s="252">
        <f t="shared" si="1"/>
        <v>0</v>
      </c>
      <c r="K26" s="251">
        <f t="array" aca="1" ref="K26" ca="1">IFERROR(ROUNDUP(IF($A26=0,"",SUM(J26:INDIRECT(ADDRESS(ROW()+$B26-1,COLUMN(J26))))),0),0)</f>
        <v>0</v>
      </c>
      <c r="L26" s="176">
        <f t="shared" si="2"/>
        <v>0</v>
      </c>
      <c r="M26" s="251">
        <f t="array" aca="1" ref="M26" ca="1">IFERROR(ROUNDUP(IF($A26=0,"",SUM(L26:INDIRECT(ADDRESS(ROW()+$B26-1,COLUMN(L26))))),0),0)</f>
        <v>0</v>
      </c>
      <c r="N26" s="177"/>
      <c r="O26" s="179"/>
    </row>
    <row r="27" spans="1:15" x14ac:dyDescent="0.2">
      <c r="A27" s="2">
        <f t="array" aca="1" ref="A27" ca="1">IF(D27=INDIRECT(ADDRESS(10+MATCH("",A$11:A26,-1),1)),,D27)</f>
        <v>0</v>
      </c>
      <c r="B27" s="45">
        <f t="array" aca="1" ref="B27" ca="1">IFERROR(MATCH(FALSE,A28:A$234=0,0),234)</f>
        <v>234</v>
      </c>
      <c r="C27" s="160"/>
      <c r="D27" s="186"/>
      <c r="E27" s="179"/>
      <c r="F27" s="349"/>
      <c r="G27" s="349"/>
      <c r="H27" s="349"/>
      <c r="I27" s="349"/>
      <c r="J27" s="252">
        <f t="shared" si="1"/>
        <v>0</v>
      </c>
      <c r="K27" s="251">
        <f t="array" aca="1" ref="K27" ca="1">IFERROR(ROUNDUP(IF($A27=0,"",SUM(J27:INDIRECT(ADDRESS(ROW()+$B27-1,COLUMN(J27))))),0),0)</f>
        <v>0</v>
      </c>
      <c r="L27" s="176">
        <f t="shared" si="2"/>
        <v>0</v>
      </c>
      <c r="M27" s="251">
        <f t="array" aca="1" ref="M27" ca="1">IFERROR(ROUNDUP(IF($A27=0,"",SUM(L27:INDIRECT(ADDRESS(ROW()+$B27-1,COLUMN(L27))))),0),0)</f>
        <v>0</v>
      </c>
      <c r="N27" s="177"/>
      <c r="O27" s="179"/>
    </row>
    <row r="28" spans="1:15" x14ac:dyDescent="0.2">
      <c r="A28" s="2">
        <f t="array" aca="1" ref="A28" ca="1">IF(D28=INDIRECT(ADDRESS(10+MATCH("",A$11:A27,-1),1)),,D28)</f>
        <v>0</v>
      </c>
      <c r="B28" s="45">
        <f t="array" aca="1" ref="B28" ca="1">IFERROR(MATCH(FALSE,A29:A$234=0,0),234)</f>
        <v>234</v>
      </c>
      <c r="C28" s="160"/>
      <c r="D28" s="186"/>
      <c r="E28" s="179"/>
      <c r="F28" s="249"/>
      <c r="G28" s="249"/>
      <c r="H28" s="249"/>
      <c r="I28" s="249"/>
      <c r="J28" s="252">
        <f t="shared" si="1"/>
        <v>0</v>
      </c>
      <c r="K28" s="251">
        <f t="array" aca="1" ref="K28" ca="1">IFERROR(ROUNDUP(IF($A28=0,"",SUM(J28:INDIRECT(ADDRESS(ROW()+$B28-1,COLUMN(J28))))),0),0)</f>
        <v>0</v>
      </c>
      <c r="L28" s="176">
        <f t="shared" si="2"/>
        <v>0</v>
      </c>
      <c r="M28" s="251">
        <f t="array" aca="1" ref="M28" ca="1">IFERROR(ROUNDUP(IF($A28=0,"",SUM(L28:INDIRECT(ADDRESS(ROW()+$B28-1,COLUMN(L28))))),0),0)</f>
        <v>0</v>
      </c>
      <c r="N28" s="177"/>
      <c r="O28" s="179"/>
    </row>
    <row r="29" spans="1:15" x14ac:dyDescent="0.2">
      <c r="A29" s="2">
        <f t="array" aca="1" ref="A29" ca="1">IF(D29=INDIRECT(ADDRESS(10+MATCH("",A$11:A28,-1),1)),,D29)</f>
        <v>0</v>
      </c>
      <c r="B29" s="45">
        <f t="array" aca="1" ref="B29" ca="1">IFERROR(MATCH(FALSE,A30:A$234=0,0),234)</f>
        <v>234</v>
      </c>
      <c r="C29" s="160"/>
      <c r="D29" s="186"/>
      <c r="E29" s="179"/>
      <c r="F29" s="249"/>
      <c r="G29" s="249"/>
      <c r="H29" s="249"/>
      <c r="I29" s="249"/>
      <c r="J29" s="252">
        <f t="shared" si="1"/>
        <v>0</v>
      </c>
      <c r="K29" s="251">
        <f t="array" aca="1" ref="K29" ca="1">IFERROR(ROUNDUP(IF($A29=0,"",SUM(J29:INDIRECT(ADDRESS(ROW()+$B29-1,COLUMN(J29))))),0),0)</f>
        <v>0</v>
      </c>
      <c r="L29" s="176">
        <f t="shared" si="2"/>
        <v>0</v>
      </c>
      <c r="M29" s="251">
        <f t="array" aca="1" ref="M29" ca="1">IFERROR(ROUNDUP(IF($A29=0,"",SUM(L29:INDIRECT(ADDRESS(ROW()+$B29-1,COLUMN(L29))))),0),0)</f>
        <v>0</v>
      </c>
      <c r="N29" s="177"/>
      <c r="O29" s="179"/>
    </row>
    <row r="30" spans="1:15" x14ac:dyDescent="0.2">
      <c r="A30" s="2">
        <f t="array" aca="1" ref="A30" ca="1">IF(D30=INDIRECT(ADDRESS(10+MATCH("",A$11:A29,-1),1)),,D30)</f>
        <v>0</v>
      </c>
      <c r="B30" s="45">
        <f t="array" aca="1" ref="B30" ca="1">IFERROR(MATCH(FALSE,A31:A$234=0,0),234)</f>
        <v>234</v>
      </c>
      <c r="C30" s="160"/>
      <c r="D30" s="348"/>
      <c r="E30" s="179"/>
      <c r="F30" s="350"/>
      <c r="G30" s="350"/>
      <c r="H30" s="350"/>
      <c r="I30" s="350"/>
      <c r="J30" s="252">
        <f t="shared" si="1"/>
        <v>0</v>
      </c>
      <c r="K30" s="251">
        <f t="array" aca="1" ref="K30" ca="1">IFERROR(ROUNDUP(IF($A30=0,"",SUM(J30:INDIRECT(ADDRESS(ROW()+$B30-1,COLUMN(J30))))),0),0)</f>
        <v>0</v>
      </c>
      <c r="L30" s="176">
        <f t="shared" si="2"/>
        <v>0</v>
      </c>
      <c r="M30" s="251">
        <f t="array" aca="1" ref="M30" ca="1">IFERROR(ROUNDUP(IF($A30=0,"",SUM(L30:INDIRECT(ADDRESS(ROW()+$B30-1,COLUMN(L30))))),0),0)</f>
        <v>0</v>
      </c>
      <c r="N30" s="177"/>
      <c r="O30" s="179"/>
    </row>
    <row r="31" spans="1:15" x14ac:dyDescent="0.2">
      <c r="A31" s="2">
        <f t="array" aca="1" ref="A31" ca="1">IF(D31=INDIRECT(ADDRESS(10+MATCH("",A$11:A30,-1),1)),,D31)</f>
        <v>0</v>
      </c>
      <c r="B31" s="45">
        <f t="array" aca="1" ref="B31" ca="1">IFERROR(MATCH(FALSE,A32:A$234=0,0),234)</f>
        <v>234</v>
      </c>
      <c r="C31" s="160"/>
      <c r="D31" s="186"/>
      <c r="E31" s="179"/>
      <c r="F31" s="249"/>
      <c r="G31" s="249"/>
      <c r="H31" s="249"/>
      <c r="I31" s="249"/>
      <c r="J31" s="252">
        <f t="shared" si="1"/>
        <v>0</v>
      </c>
      <c r="K31" s="251">
        <f t="array" aca="1" ref="K31" ca="1">IFERROR(ROUNDUP(IF($A31=0,"",SUM(J31:INDIRECT(ADDRESS(ROW()+$B31-1,COLUMN(J31))))),0),0)</f>
        <v>0</v>
      </c>
      <c r="L31" s="176">
        <f t="shared" si="2"/>
        <v>0</v>
      </c>
      <c r="M31" s="251">
        <f t="array" aca="1" ref="M31" ca="1">IFERROR(ROUNDUP(IF($A31=0,"",SUM(L31:INDIRECT(ADDRESS(ROW()+$B31-1,COLUMN(L31))))),0),0)</f>
        <v>0</v>
      </c>
      <c r="N31" s="177"/>
      <c r="O31" s="179"/>
    </row>
    <row r="32" spans="1:15" x14ac:dyDescent="0.2">
      <c r="A32" s="2">
        <f t="array" aca="1" ref="A32" ca="1">IF(D32=INDIRECT(ADDRESS(10+MATCH("",A$11:A31,-1),1)),,D32)</f>
        <v>0</v>
      </c>
      <c r="B32" s="45">
        <f t="array" aca="1" ref="B32" ca="1">IFERROR(MATCH(FALSE,A33:A$234=0,0),234)</f>
        <v>234</v>
      </c>
      <c r="C32" s="160"/>
      <c r="D32" s="186"/>
      <c r="E32" s="179"/>
      <c r="F32" s="350"/>
      <c r="G32" s="350"/>
      <c r="H32" s="350"/>
      <c r="I32" s="350"/>
      <c r="J32" s="252">
        <f t="shared" si="1"/>
        <v>0</v>
      </c>
      <c r="K32" s="251">
        <f t="array" aca="1" ref="K32" ca="1">IFERROR(ROUNDUP(IF($A32=0,"",SUM(J32:INDIRECT(ADDRESS(ROW()+$B32-1,COLUMN(J32))))),0),0)</f>
        <v>0</v>
      </c>
      <c r="L32" s="176">
        <f t="shared" si="2"/>
        <v>0</v>
      </c>
      <c r="M32" s="251">
        <f t="array" aca="1" ref="M32" ca="1">IFERROR(ROUNDUP(IF($A32=0,"",SUM(L32:INDIRECT(ADDRESS(ROW()+$B32-1,COLUMN(L32))))),0),0)</f>
        <v>0</v>
      </c>
      <c r="N32" s="177"/>
      <c r="O32" s="179"/>
    </row>
    <row r="33" spans="1:18" x14ac:dyDescent="0.2">
      <c r="A33" s="2">
        <f t="array" aca="1" ref="A33" ca="1">IF(D33=INDIRECT(ADDRESS(10+MATCH("",A$11:A32,-1),1)),,D33)</f>
        <v>0</v>
      </c>
      <c r="B33" s="45">
        <f t="array" aca="1" ref="B33" ca="1">IFERROR(MATCH(FALSE,A34:A$234=0,0),234)</f>
        <v>234</v>
      </c>
      <c r="C33" s="160"/>
      <c r="D33" s="186"/>
      <c r="E33" s="179"/>
      <c r="F33" s="350"/>
      <c r="G33" s="350"/>
      <c r="H33" s="350"/>
      <c r="I33" s="350"/>
      <c r="J33" s="252">
        <f t="shared" si="1"/>
        <v>0</v>
      </c>
      <c r="K33" s="251">
        <f t="array" aca="1" ref="K33" ca="1">IFERROR(ROUNDUP(IF($A33=0,"",SUM(J33:INDIRECT(ADDRESS(ROW()+$B33-1,COLUMN(J33))))),0),0)</f>
        <v>0</v>
      </c>
      <c r="L33" s="176">
        <f t="shared" si="2"/>
        <v>0</v>
      </c>
      <c r="M33" s="251">
        <f t="array" aca="1" ref="M33" ca="1">IFERROR(ROUNDUP(IF($A33=0,"",SUM(L33:INDIRECT(ADDRESS(ROW()+$B33-1,COLUMN(L33))))),0),0)</f>
        <v>0</v>
      </c>
      <c r="N33" s="177"/>
      <c r="O33" s="179"/>
    </row>
    <row r="34" spans="1:18" x14ac:dyDescent="0.2">
      <c r="A34" s="2">
        <f t="array" aca="1" ref="A34" ca="1">IF(D34=INDIRECT(ADDRESS(10+MATCH("",A$11:A33,-1),1)),,D34)</f>
        <v>0</v>
      </c>
      <c r="B34" s="45">
        <f t="array" aca="1" ref="B34" ca="1">IFERROR(MATCH(FALSE,IF(A35:A$234=0,),0),234)</f>
        <v>234</v>
      </c>
      <c r="C34" s="160"/>
      <c r="D34" s="348"/>
      <c r="E34" s="179"/>
      <c r="F34" s="350"/>
      <c r="G34" s="350"/>
      <c r="H34" s="350"/>
      <c r="I34" s="350"/>
      <c r="J34" s="252">
        <f t="shared" si="1"/>
        <v>0</v>
      </c>
      <c r="K34" s="251">
        <f t="array" aca="1" ref="K34" ca="1">IFERROR(ROUNDUP(IF($A34=0,"",SUM(J34:INDIRECT(ADDRESS(ROW()+$B34-1,COLUMN(J34))))),0),0)</f>
        <v>0</v>
      </c>
      <c r="L34" s="176">
        <f t="shared" si="2"/>
        <v>0</v>
      </c>
      <c r="M34" s="251">
        <f t="array" aca="1" ref="M34" ca="1">IFERROR(ROUNDUP(IF($A34=0,"",SUM(L34:INDIRECT(ADDRESS(ROW()+$B34-1,COLUMN(L34))))),0),0)</f>
        <v>0</v>
      </c>
      <c r="N34" s="177"/>
      <c r="O34" s="179"/>
    </row>
    <row r="35" spans="1:18" x14ac:dyDescent="0.2">
      <c r="A35" s="2">
        <f t="array" aca="1" ref="A35" ca="1">IF(D35=INDIRECT(ADDRESS(10+MATCH("",A$11:A34,-1),1)),,D35)</f>
        <v>0</v>
      </c>
      <c r="B35" s="45">
        <f t="array" aca="1" ref="B35" ca="1">IFERROR(MATCH(FALSE,IF(A36:A$234=0,A36:A$234),0),234)</f>
        <v>234</v>
      </c>
      <c r="C35" s="160"/>
      <c r="D35" s="186"/>
      <c r="E35" s="179"/>
      <c r="F35" s="249"/>
      <c r="G35" s="249"/>
      <c r="H35" s="249"/>
      <c r="I35" s="249"/>
      <c r="J35" s="252">
        <f t="shared" si="1"/>
        <v>0</v>
      </c>
      <c r="K35" s="251">
        <f t="array" aca="1" ref="K35" ca="1">IFERROR(ROUNDUP(IF($A35=0,"",SUM(J35:INDIRECT(ADDRESS(ROW()+$B35-1,COLUMN(J35))))),0),0)</f>
        <v>0</v>
      </c>
      <c r="L35" s="176">
        <f t="shared" si="2"/>
        <v>0</v>
      </c>
      <c r="M35" s="251">
        <f t="array" aca="1" ref="M35" ca="1">IFERROR(ROUNDUP(IF($A35=0,"",SUM(L35:INDIRECT(ADDRESS(ROW()+$B35-1,COLUMN(L35))))),0),0)</f>
        <v>0</v>
      </c>
      <c r="N35" s="177"/>
      <c r="O35" s="179"/>
      <c r="R35" s="155"/>
    </row>
    <row r="36" spans="1:18" x14ac:dyDescent="0.2">
      <c r="A36" s="2">
        <f t="array" aca="1" ref="A36" ca="1">IF(D36=INDIRECT(ADDRESS(10+MATCH("",A$11:A35,-1),1)),,D36)</f>
        <v>0</v>
      </c>
      <c r="B36" s="45">
        <f t="array" aca="1" ref="B36" ca="1">IFERROR(MATCH(FALSE,IF(A37:A$234=0,A37:A$234),0),234)</f>
        <v>234</v>
      </c>
      <c r="C36" s="160"/>
      <c r="D36" s="348"/>
      <c r="E36" s="249"/>
      <c r="F36" s="349"/>
      <c r="G36" s="349"/>
      <c r="H36" s="349"/>
      <c r="I36" s="349"/>
      <c r="J36" s="252">
        <f t="shared" si="1"/>
        <v>0</v>
      </c>
      <c r="K36" s="251">
        <f t="array" aca="1" ref="K36" ca="1">IFERROR(ROUNDUP(IF($A36=0,"",SUM(J36:INDIRECT(ADDRESS(ROW()+$B36-1,COLUMN(J36))))),0),0)</f>
        <v>0</v>
      </c>
      <c r="L36" s="176">
        <f t="shared" si="2"/>
        <v>0</v>
      </c>
      <c r="M36" s="251">
        <f t="array" aca="1" ref="M36" ca="1">IFERROR(ROUNDUP(IF($A36=0,"",SUM(L36:INDIRECT(ADDRESS(ROW()+$B36-1,COLUMN(L36))))),0),0)</f>
        <v>0</v>
      </c>
      <c r="N36" s="177"/>
      <c r="O36" s="179"/>
    </row>
    <row r="37" spans="1:18" x14ac:dyDescent="0.2">
      <c r="A37" s="2">
        <f t="array" aca="1" ref="A37" ca="1">IF(D37=INDIRECT(ADDRESS(10+MATCH("",A$11:A36,-1),1)),,D37)</f>
        <v>0</v>
      </c>
      <c r="B37" s="45">
        <f t="array" aca="1" ref="B37" ca="1">IFERROR(MATCH(FALSE,IF(A38:A$234=0,A38:A$234),0),234)</f>
        <v>234</v>
      </c>
      <c r="C37" s="160"/>
      <c r="D37" s="186"/>
      <c r="E37" s="249"/>
      <c r="F37" s="249"/>
      <c r="G37" s="249"/>
      <c r="H37" s="182"/>
      <c r="I37" s="182"/>
      <c r="J37" s="252">
        <f t="shared" si="1"/>
        <v>0</v>
      </c>
      <c r="K37" s="251">
        <f t="array" aca="1" ref="K37" ca="1">IFERROR(ROUNDUP(IF($A37=0,"",SUM(J37:INDIRECT(ADDRESS(ROW()+$B37-1,COLUMN(J37))))),0),0)</f>
        <v>0</v>
      </c>
      <c r="L37" s="176">
        <f t="shared" si="2"/>
        <v>0</v>
      </c>
      <c r="M37" s="251">
        <f t="array" aca="1" ref="M37" ca="1">IFERROR(ROUNDUP(IF($A37=0,"",SUM(L37:INDIRECT(ADDRESS(ROW()+$B37-1,COLUMN(L37))))),0),0)</f>
        <v>0</v>
      </c>
      <c r="N37" s="177"/>
      <c r="O37" s="179"/>
    </row>
    <row r="38" spans="1:18" x14ac:dyDescent="0.2">
      <c r="A38" s="2">
        <f t="array" aca="1" ref="A38" ca="1">IF(D38=INDIRECT(ADDRESS(10+MATCH("",A$11:A37,-1),1)),,D38)</f>
        <v>0</v>
      </c>
      <c r="B38" s="45">
        <f t="array" aca="1" ref="B38" ca="1">IFERROR(MATCH(FALSE,IF(A39:A$234=0,A39:A$234),0),234)</f>
        <v>234</v>
      </c>
      <c r="C38" s="160"/>
      <c r="D38" s="186"/>
      <c r="E38" s="179"/>
      <c r="F38" s="249"/>
      <c r="G38" s="249"/>
      <c r="H38" s="182"/>
      <c r="I38" s="182"/>
      <c r="J38" s="252">
        <f t="shared" si="1"/>
        <v>0</v>
      </c>
      <c r="K38" s="251">
        <f t="array" aca="1" ref="K38" ca="1">IFERROR(ROUNDUP(IF($A38=0,"",SUM(J38:INDIRECT(ADDRESS(ROW()+$B38-1,COLUMN(J38))))),0),0)</f>
        <v>0</v>
      </c>
      <c r="L38" s="176">
        <f t="shared" si="2"/>
        <v>0</v>
      </c>
      <c r="M38" s="251">
        <f t="array" aca="1" ref="M38" ca="1">IFERROR(ROUNDUP(IF($A38=0,"",SUM(L38:INDIRECT(ADDRESS(ROW()+$B38-1,COLUMN(L38))))),0),0)</f>
        <v>0</v>
      </c>
      <c r="N38" s="177"/>
      <c r="O38" s="179"/>
    </row>
    <row r="39" spans="1:18" x14ac:dyDescent="0.2">
      <c r="A39" s="2">
        <f t="array" aca="1" ref="A39" ca="1">IF(D39=INDIRECT(ADDRESS(10+MATCH("",A$11:A38,-1),1)),,D39)</f>
        <v>0</v>
      </c>
      <c r="B39" s="45">
        <f t="array" aca="1" ref="B39" ca="1">IFERROR(MATCH(FALSE,IF(A40:A$234=0,A40:A$234),0),234)</f>
        <v>234</v>
      </c>
      <c r="C39" s="160"/>
      <c r="D39" s="186"/>
      <c r="E39" s="179"/>
      <c r="F39" s="249"/>
      <c r="G39" s="249"/>
      <c r="H39" s="182"/>
      <c r="I39" s="182"/>
      <c r="J39" s="252">
        <f t="shared" si="1"/>
        <v>0</v>
      </c>
      <c r="K39" s="251">
        <f t="array" aca="1" ref="K39" ca="1">IFERROR(ROUNDUP(IF($A39=0,"",SUM(J39:INDIRECT(ADDRESS(ROW()+$B39-1,COLUMN(J39))))),0),0)</f>
        <v>0</v>
      </c>
      <c r="L39" s="176">
        <f t="shared" si="2"/>
        <v>0</v>
      </c>
      <c r="M39" s="251">
        <f t="array" aca="1" ref="M39" ca="1">IFERROR(ROUNDUP(IF($A39=0,"",SUM(L39:INDIRECT(ADDRESS(ROW()+$B39-1,COLUMN(L39))))),0),0)</f>
        <v>0</v>
      </c>
      <c r="N39" s="177"/>
      <c r="O39" s="179"/>
    </row>
    <row r="40" spans="1:18" x14ac:dyDescent="0.2">
      <c r="A40" s="2">
        <f t="array" aca="1" ref="A40" ca="1">IF(D40=INDIRECT(ADDRESS(10+MATCH("",A$11:A39,-1),1)),,D40)</f>
        <v>0</v>
      </c>
      <c r="B40" s="45">
        <f t="array" aca="1" ref="B40" ca="1">IFERROR(MATCH(FALSE,IF(A41:A$234=0,A41:A$234),0),234)</f>
        <v>234</v>
      </c>
      <c r="C40" s="160"/>
      <c r="D40" s="186"/>
      <c r="E40" s="179"/>
      <c r="F40" s="249"/>
      <c r="G40" s="249"/>
      <c r="H40" s="182"/>
      <c r="I40" s="182"/>
      <c r="J40" s="252">
        <f t="shared" si="1"/>
        <v>0</v>
      </c>
      <c r="K40" s="251">
        <f t="array" aca="1" ref="K40" ca="1">IFERROR(ROUNDUP(IF($A40=0,"",SUM(J40:INDIRECT(ADDRESS(ROW()+$B40-1,COLUMN(J40))))),0),0)</f>
        <v>0</v>
      </c>
      <c r="L40" s="176">
        <f t="shared" si="2"/>
        <v>0</v>
      </c>
      <c r="M40" s="251">
        <f t="array" aca="1" ref="M40" ca="1">IFERROR(ROUNDUP(IF($A40=0,"",SUM(L40:INDIRECT(ADDRESS(ROW()+$B40-1,COLUMN(L40))))),0),0)</f>
        <v>0</v>
      </c>
      <c r="N40" s="177"/>
      <c r="O40" s="179"/>
    </row>
    <row r="41" spans="1:18" x14ac:dyDescent="0.2">
      <c r="A41" s="2">
        <f t="array" aca="1" ref="A41" ca="1">IF(D41=INDIRECT(ADDRESS(10+MATCH("",A$11:A40,-1),1)),,D41)</f>
        <v>0</v>
      </c>
      <c r="B41" s="45">
        <f t="array" aca="1" ref="B41" ca="1">IFERROR(MATCH(FALSE,IF(A42:A$234=0,A42:A$234),0),234)</f>
        <v>234</v>
      </c>
      <c r="C41" s="160"/>
      <c r="D41" s="186"/>
      <c r="E41" s="350"/>
      <c r="F41" s="350"/>
      <c r="G41" s="350"/>
      <c r="H41" s="350"/>
      <c r="I41" s="350"/>
      <c r="J41" s="252">
        <f t="shared" si="1"/>
        <v>0</v>
      </c>
      <c r="K41" s="251">
        <f t="array" aca="1" ref="K41" ca="1">IFERROR(ROUNDUP(IF($A41=0,"",SUM(J41:INDIRECT(ADDRESS(ROW()+$B41-1,COLUMN(J41))))),0),0)</f>
        <v>0</v>
      </c>
      <c r="L41" s="176">
        <f t="shared" si="2"/>
        <v>0</v>
      </c>
      <c r="M41" s="251">
        <f t="array" aca="1" ref="M41" ca="1">IFERROR(ROUNDUP(IF($A41=0,"",SUM(L41:INDIRECT(ADDRESS(ROW()+$B41-1,COLUMN(L41))))),0),0)</f>
        <v>0</v>
      </c>
      <c r="N41" s="177"/>
      <c r="O41" s="179"/>
    </row>
    <row r="42" spans="1:18" x14ac:dyDescent="0.2">
      <c r="A42" s="2">
        <f t="array" aca="1" ref="A42" ca="1">IF(D42=INDIRECT(ADDRESS(10+MATCH("",A$11:A41,-1),1)),,D42)</f>
        <v>0</v>
      </c>
      <c r="B42" s="45">
        <f t="array" aca="1" ref="B42" ca="1">IFERROR(MATCH(FALSE,IF(A43:A$234=0,A43:A$234),0),234)</f>
        <v>234</v>
      </c>
      <c r="C42" s="160"/>
      <c r="D42" s="186"/>
      <c r="E42" s="179"/>
      <c r="F42" s="249"/>
      <c r="G42" s="249"/>
      <c r="H42" s="249"/>
      <c r="I42" s="249"/>
      <c r="J42" s="252">
        <f t="shared" si="1"/>
        <v>0</v>
      </c>
      <c r="K42" s="251">
        <f t="array" aca="1" ref="K42" ca="1">IFERROR(ROUNDUP(IF($A42=0,"",SUM(J42:INDIRECT(ADDRESS(ROW()+$B42-1,COLUMN(J42))))),0),0)</f>
        <v>0</v>
      </c>
      <c r="L42" s="176">
        <f t="shared" si="2"/>
        <v>0</v>
      </c>
      <c r="M42" s="251">
        <f t="array" aca="1" ref="M42" ca="1">IFERROR(ROUNDUP(IF($A42=0,"",SUM(L42:INDIRECT(ADDRESS(ROW()+$B42-1,COLUMN(L42))))),0),0)</f>
        <v>0</v>
      </c>
      <c r="N42" s="177"/>
      <c r="O42" s="179"/>
    </row>
    <row r="43" spans="1:18" x14ac:dyDescent="0.2">
      <c r="A43" s="2">
        <f t="array" aca="1" ref="A43" ca="1">IF(D43=INDIRECT(ADDRESS(10+MATCH("",A$11:A42,-1),1)),,D43)</f>
        <v>0</v>
      </c>
      <c r="B43" s="45">
        <f t="array" aca="1" ref="B43" ca="1">IFERROR(MATCH(FALSE,IF(A44:A$234=0,A44:A$234),0),234)</f>
        <v>234</v>
      </c>
      <c r="C43" s="160"/>
      <c r="D43" s="186"/>
      <c r="E43" s="179"/>
      <c r="F43" s="249"/>
      <c r="G43" s="249"/>
      <c r="H43" s="249"/>
      <c r="I43" s="249"/>
      <c r="J43" s="252">
        <f t="shared" si="1"/>
        <v>0</v>
      </c>
      <c r="K43" s="251">
        <f t="array" aca="1" ref="K43" ca="1">IFERROR(ROUNDUP(IF($A43=0,"",SUM(J43:INDIRECT(ADDRESS(ROW()+$B43-1,COLUMN(J43))))),0),0)</f>
        <v>0</v>
      </c>
      <c r="L43" s="176">
        <f t="shared" si="2"/>
        <v>0</v>
      </c>
      <c r="M43" s="251">
        <f t="array" aca="1" ref="M43" ca="1">IFERROR(ROUNDUP(IF($A43=0,"",SUM(L43:INDIRECT(ADDRESS(ROW()+$B43-1,COLUMN(L43))))),0),0)</f>
        <v>0</v>
      </c>
      <c r="N43" s="177"/>
      <c r="O43" s="179"/>
    </row>
    <row r="44" spans="1:18" x14ac:dyDescent="0.2">
      <c r="A44" s="2">
        <f t="array" aca="1" ref="A44" ca="1">IF(D44=INDIRECT(ADDRESS(10+MATCH("",A$11:A43,-1),1)),,D44)</f>
        <v>0</v>
      </c>
      <c r="B44" s="45">
        <f t="array" aca="1" ref="B44" ca="1">IFERROR(MATCH(FALSE,IF(A45:A$234=0,A45:A$234),0),234)</f>
        <v>234</v>
      </c>
      <c r="C44" s="160"/>
      <c r="D44" s="348"/>
      <c r="E44" s="179"/>
      <c r="F44" s="249"/>
      <c r="G44" s="249"/>
      <c r="H44" s="249"/>
      <c r="I44" s="249"/>
      <c r="J44" s="252">
        <f t="shared" si="1"/>
        <v>0</v>
      </c>
      <c r="K44" s="251">
        <f t="array" aca="1" ref="K44" ca="1">IFERROR(ROUNDUP(IF($A44=0,"",SUM(J44:INDIRECT(ADDRESS(ROW()+$B44-1,COLUMN(J44))))),0),0)</f>
        <v>0</v>
      </c>
      <c r="L44" s="176">
        <f t="shared" si="2"/>
        <v>0</v>
      </c>
      <c r="M44" s="251">
        <f t="array" aca="1" ref="M44" ca="1">IFERROR(ROUNDUP(IF($A44=0,"",SUM(L44:INDIRECT(ADDRESS(ROW()+$B44-1,COLUMN(L44))))),0),0)</f>
        <v>0</v>
      </c>
      <c r="N44" s="177"/>
      <c r="O44" s="179"/>
    </row>
    <row r="45" spans="1:18" x14ac:dyDescent="0.2">
      <c r="A45" s="2">
        <f t="array" aca="1" ref="A45" ca="1">IF(D45=INDIRECT(ADDRESS(10+MATCH("",A$11:A44,-1),1)),,D45)</f>
        <v>0</v>
      </c>
      <c r="B45" s="45">
        <f t="array" aca="1" ref="B45" ca="1">IFERROR(MATCH(FALSE,IF(A46:A$234=0,A46:A$234),0),234)</f>
        <v>234</v>
      </c>
      <c r="C45" s="160"/>
      <c r="D45" s="186"/>
      <c r="E45" s="179"/>
      <c r="F45" s="249"/>
      <c r="G45" s="249"/>
      <c r="H45" s="182"/>
      <c r="I45" s="182"/>
      <c r="J45" s="252">
        <f t="shared" si="1"/>
        <v>0</v>
      </c>
      <c r="K45" s="251">
        <f t="array" aca="1" ref="K45" ca="1">IFERROR(ROUNDUP(IF($A45=0,"",SUM(J45:INDIRECT(ADDRESS(ROW()+$B45-1,COLUMN(J45))))),0),0)</f>
        <v>0</v>
      </c>
      <c r="L45" s="176">
        <f t="shared" si="2"/>
        <v>0</v>
      </c>
      <c r="M45" s="251">
        <f t="array" aca="1" ref="M45" ca="1">IFERROR(ROUNDUP(IF($A45=0,"",SUM(L45:INDIRECT(ADDRESS(ROW()+$B45-1,COLUMN(L45))))),0),0)</f>
        <v>0</v>
      </c>
      <c r="N45" s="177"/>
      <c r="O45" s="179"/>
    </row>
    <row r="46" spans="1:18" x14ac:dyDescent="0.2">
      <c r="A46" s="2">
        <f t="array" aca="1" ref="A46" ca="1">IF(D46=INDIRECT(ADDRESS(10+MATCH("",A$11:A45,-1),1)),,D46)</f>
        <v>0</v>
      </c>
      <c r="B46" s="45">
        <f t="array" aca="1" ref="B46" ca="1">IFERROR(MATCH(FALSE,IF(A47:A$234=0,A47:A$234),0),234)</f>
        <v>234</v>
      </c>
      <c r="C46" s="160"/>
      <c r="D46" s="186"/>
      <c r="E46" s="179"/>
      <c r="F46" s="249"/>
      <c r="G46" s="249"/>
      <c r="H46" s="182"/>
      <c r="I46" s="182"/>
      <c r="J46" s="252">
        <f t="shared" si="1"/>
        <v>0</v>
      </c>
      <c r="K46" s="251">
        <f t="array" aca="1" ref="K46" ca="1">IFERROR(ROUNDUP(IF($A46=0,"",SUM(J46:INDIRECT(ADDRESS(ROW()+$B46-1,COLUMN(J46))))),0),0)</f>
        <v>0</v>
      </c>
      <c r="L46" s="176">
        <f t="shared" si="2"/>
        <v>0</v>
      </c>
      <c r="M46" s="251">
        <f t="array" aca="1" ref="M46" ca="1">IFERROR(ROUNDUP(IF($A46=0,"",SUM(L46:INDIRECT(ADDRESS(ROW()+$B46-1,COLUMN(L46))))),0),0)</f>
        <v>0</v>
      </c>
      <c r="N46" s="177"/>
      <c r="O46" s="179"/>
    </row>
    <row r="47" spans="1:18" x14ac:dyDescent="0.2">
      <c r="A47" s="2">
        <f t="array" aca="1" ref="A47" ca="1">IF(D47=INDIRECT(ADDRESS(10+MATCH("",A$11:A46,-1),1)),,D47)</f>
        <v>0</v>
      </c>
      <c r="B47" s="45">
        <f t="array" aca="1" ref="B47" ca="1">IFERROR(MATCH(FALSE,IF(A48:A$234=0,A48:A$234),0),234)</f>
        <v>234</v>
      </c>
      <c r="C47" s="160"/>
      <c r="D47" s="186"/>
      <c r="E47" s="179"/>
      <c r="F47" s="249"/>
      <c r="G47" s="249"/>
      <c r="H47" s="182"/>
      <c r="I47" s="182"/>
      <c r="J47" s="252">
        <f t="shared" si="1"/>
        <v>0</v>
      </c>
      <c r="K47" s="251">
        <f t="array" aca="1" ref="K47" ca="1">IFERROR(ROUNDUP(IF($A47=0,"",SUM(J47:INDIRECT(ADDRESS(ROW()+$B47-1,COLUMN(J47))))),0),0)</f>
        <v>0</v>
      </c>
      <c r="L47" s="176">
        <f t="shared" si="2"/>
        <v>0</v>
      </c>
      <c r="M47" s="251">
        <f t="array" aca="1" ref="M47" ca="1">IFERROR(ROUNDUP(IF($A47=0,"",SUM(L47:INDIRECT(ADDRESS(ROW()+$B47-1,COLUMN(L47))))),0),0)</f>
        <v>0</v>
      </c>
      <c r="N47" s="177"/>
      <c r="O47" s="179"/>
    </row>
    <row r="48" spans="1:18" x14ac:dyDescent="0.2">
      <c r="A48" s="2">
        <f t="array" aca="1" ref="A48" ca="1">IF(D48=INDIRECT(ADDRESS(10+MATCH("",A$11:A47,-1),1)),,D48)</f>
        <v>0</v>
      </c>
      <c r="B48" s="45">
        <f t="array" aca="1" ref="B48" ca="1">IFERROR(MATCH(FALSE,IF(A49:A$234=0,A49:A$234),0),234)</f>
        <v>234</v>
      </c>
      <c r="C48" s="160"/>
      <c r="D48" s="186"/>
      <c r="E48" s="179"/>
      <c r="F48" s="249"/>
      <c r="G48" s="249"/>
      <c r="H48" s="182"/>
      <c r="I48" s="182"/>
      <c r="J48" s="252">
        <f t="shared" si="1"/>
        <v>0</v>
      </c>
      <c r="K48" s="251">
        <f t="array" aca="1" ref="K48" ca="1">IFERROR(ROUNDUP(IF($A48=0,"",SUM(J48:INDIRECT(ADDRESS(ROW()+$B48-1,COLUMN(J48))))),0),0)</f>
        <v>0</v>
      </c>
      <c r="L48" s="176">
        <f t="shared" si="2"/>
        <v>0</v>
      </c>
      <c r="M48" s="251">
        <f t="array" aca="1" ref="M48" ca="1">IFERROR(ROUNDUP(IF($A48=0,"",SUM(L48:INDIRECT(ADDRESS(ROW()+$B48-1,COLUMN(L48))))),0),0)</f>
        <v>0</v>
      </c>
      <c r="N48" s="177"/>
      <c r="O48" s="179"/>
    </row>
    <row r="49" spans="1:15" x14ac:dyDescent="0.2">
      <c r="A49" s="2">
        <f t="array" aca="1" ref="A49" ca="1">IF(D49=INDIRECT(ADDRESS(10+MATCH("",A$11:A48,-1),1)),,D49)</f>
        <v>0</v>
      </c>
      <c r="B49" s="45">
        <f t="array" aca="1" ref="B49" ca="1">IFERROR(MATCH(FALSE,IF(A50:A$234=0,A50:A$234),0),234)</f>
        <v>234</v>
      </c>
      <c r="C49" s="160"/>
      <c r="D49" s="186"/>
      <c r="E49" s="179"/>
      <c r="F49" s="249"/>
      <c r="G49" s="249"/>
      <c r="H49" s="182"/>
      <c r="I49" s="182"/>
      <c r="J49" s="252">
        <f t="shared" si="1"/>
        <v>0</v>
      </c>
      <c r="K49" s="251">
        <f t="array" aca="1" ref="K49" ca="1">IFERROR(ROUNDUP(IF($A49=0,"",SUM(J49:INDIRECT(ADDRESS(ROW()+$B49-1,COLUMN(J49))))),0),0)</f>
        <v>0</v>
      </c>
      <c r="L49" s="176">
        <f t="shared" si="2"/>
        <v>0</v>
      </c>
      <c r="M49" s="251">
        <f t="array" aca="1" ref="M49" ca="1">IFERROR(ROUNDUP(IF($A49=0,"",SUM(L49:INDIRECT(ADDRESS(ROW()+$B49-1,COLUMN(L49))))),0),0)</f>
        <v>0</v>
      </c>
      <c r="N49" s="177"/>
      <c r="O49" s="179"/>
    </row>
    <row r="50" spans="1:15" x14ac:dyDescent="0.2">
      <c r="A50" s="2">
        <f t="array" aca="1" ref="A50" ca="1">IF(D50=INDIRECT(ADDRESS(10+MATCH("",A$11:A49,-1),1)),,D50)</f>
        <v>0</v>
      </c>
      <c r="B50" s="45">
        <f t="array" aca="1" ref="B50" ca="1">IFERROR(MATCH(FALSE,IF(A51:A$234=0,A51:A$234),0),234)</f>
        <v>234</v>
      </c>
      <c r="C50" s="160"/>
      <c r="D50" s="186"/>
      <c r="E50" s="179"/>
      <c r="F50" s="249"/>
      <c r="G50" s="249"/>
      <c r="H50" s="182"/>
      <c r="I50" s="182"/>
      <c r="J50" s="252">
        <f t="shared" si="1"/>
        <v>0</v>
      </c>
      <c r="K50" s="251">
        <f t="array" aca="1" ref="K50" ca="1">IFERROR(ROUNDUP(IF($A50=0,"",SUM(J50:INDIRECT(ADDRESS(ROW()+$B50-1,COLUMN(J50))))),0),0)</f>
        <v>0</v>
      </c>
      <c r="L50" s="176">
        <f t="shared" si="2"/>
        <v>0</v>
      </c>
      <c r="M50" s="251">
        <f t="array" aca="1" ref="M50" ca="1">IFERROR(ROUNDUP(IF($A50=0,"",SUM(L50:INDIRECT(ADDRESS(ROW()+$B50-1,COLUMN(L50))))),0),0)</f>
        <v>0</v>
      </c>
      <c r="N50" s="177"/>
      <c r="O50" s="179"/>
    </row>
    <row r="51" spans="1:15" x14ac:dyDescent="0.2">
      <c r="A51" s="2">
        <f t="array" aca="1" ref="A51" ca="1">IF(D51=INDIRECT(ADDRESS(10+MATCH("",A$11:A50,-1),1)),,D51)</f>
        <v>0</v>
      </c>
      <c r="B51" s="45">
        <f t="array" aca="1" ref="B51" ca="1">IFERROR(MATCH(FALSE,IF(A52:A$234=0,A52:A$234),0),234)</f>
        <v>234</v>
      </c>
      <c r="C51" s="160"/>
      <c r="D51" s="186"/>
      <c r="E51" s="179"/>
      <c r="F51" s="249"/>
      <c r="G51" s="249"/>
      <c r="H51" s="182"/>
      <c r="I51" s="182"/>
      <c r="J51" s="252">
        <f t="shared" si="1"/>
        <v>0</v>
      </c>
      <c r="K51" s="251">
        <f t="array" aca="1" ref="K51" ca="1">IFERROR(ROUNDUP(IF($A51=0,"",SUM(J51:INDIRECT(ADDRESS(ROW()+$B51-1,COLUMN(J51))))),0),0)</f>
        <v>0</v>
      </c>
      <c r="L51" s="176">
        <f t="shared" si="2"/>
        <v>0</v>
      </c>
      <c r="M51" s="251">
        <f t="array" aca="1" ref="M51" ca="1">IFERROR(ROUNDUP(IF($A51=0,"",SUM(L51:INDIRECT(ADDRESS(ROW()+$B51-1,COLUMN(L51))))),0),0)</f>
        <v>0</v>
      </c>
      <c r="N51" s="177"/>
      <c r="O51" s="179"/>
    </row>
    <row r="52" spans="1:15" x14ac:dyDescent="0.2">
      <c r="A52" s="2">
        <f t="array" aca="1" ref="A52" ca="1">IF(D52=INDIRECT(ADDRESS(10+MATCH("",A$11:A51,-1),1)),,D52)</f>
        <v>0</v>
      </c>
      <c r="B52" s="45">
        <f t="array" aca="1" ref="B52" ca="1">IFERROR(MATCH(FALSE,IF(A53:A$234=0,A53:A$234),0),234)</f>
        <v>234</v>
      </c>
      <c r="C52" s="160"/>
      <c r="D52" s="186"/>
      <c r="E52" s="179"/>
      <c r="F52" s="249"/>
      <c r="G52" s="249"/>
      <c r="H52" s="182"/>
      <c r="I52" s="182"/>
      <c r="J52" s="252">
        <f t="shared" si="1"/>
        <v>0</v>
      </c>
      <c r="K52" s="251">
        <f t="array" aca="1" ref="K52" ca="1">IFERROR(ROUNDUP(IF($A52=0,"",SUM(J52:INDIRECT(ADDRESS(ROW()+$B52-1,COLUMN(J52))))),0),0)</f>
        <v>0</v>
      </c>
      <c r="L52" s="176">
        <f t="shared" si="2"/>
        <v>0</v>
      </c>
      <c r="M52" s="251">
        <f t="array" aca="1" ref="M52" ca="1">IFERROR(ROUNDUP(IF($A52=0,"",SUM(L52:INDIRECT(ADDRESS(ROW()+$B52-1,COLUMN(L52))))),0),0)</f>
        <v>0</v>
      </c>
      <c r="N52" s="177"/>
      <c r="O52" s="179"/>
    </row>
    <row r="53" spans="1:15" x14ac:dyDescent="0.2">
      <c r="A53" s="2">
        <f t="array" aca="1" ref="A53" ca="1">IF(D53=INDIRECT(ADDRESS(10+MATCH("",A$11:A52,-1),1)),,D53)</f>
        <v>0</v>
      </c>
      <c r="B53" s="45">
        <f t="array" aca="1" ref="B53" ca="1">IFERROR(MATCH(FALSE,IF(A54:A$234=0,A54:A$234),0),234)</f>
        <v>234</v>
      </c>
      <c r="C53" s="160"/>
      <c r="D53" s="186"/>
      <c r="E53" s="179"/>
      <c r="F53" s="249"/>
      <c r="G53" s="249"/>
      <c r="H53" s="182"/>
      <c r="I53" s="182"/>
      <c r="J53" s="252">
        <f t="shared" si="1"/>
        <v>0</v>
      </c>
      <c r="K53" s="251">
        <f t="array" aca="1" ref="K53" ca="1">IFERROR(ROUNDUP(IF($A53=0,"",SUM(J53:INDIRECT(ADDRESS(ROW()+$B53-1,COLUMN(J53))))),0),0)</f>
        <v>0</v>
      </c>
      <c r="L53" s="176">
        <f t="shared" si="2"/>
        <v>0</v>
      </c>
      <c r="M53" s="251">
        <f t="array" aca="1" ref="M53" ca="1">IFERROR(ROUNDUP(IF($A53=0,"",SUM(L53:INDIRECT(ADDRESS(ROW()+$B53-1,COLUMN(L53))))),0),0)</f>
        <v>0</v>
      </c>
      <c r="N53" s="177"/>
      <c r="O53" s="179"/>
    </row>
    <row r="54" spans="1:15" x14ac:dyDescent="0.2">
      <c r="A54" s="2">
        <f t="array" aca="1" ref="A54" ca="1">IF(D54=INDIRECT(ADDRESS(10+MATCH("",A$11:A53,-1),1)),,D54)</f>
        <v>0</v>
      </c>
      <c r="B54" s="45">
        <f t="array" aca="1" ref="B54" ca="1">IFERROR(MATCH(FALSE,IF(A55:A$234=0,A55:A$234),0),234)</f>
        <v>234</v>
      </c>
      <c r="C54" s="160"/>
      <c r="D54" s="186"/>
      <c r="E54" s="179"/>
      <c r="F54" s="249"/>
      <c r="G54" s="249"/>
      <c r="H54" s="182"/>
      <c r="I54" s="182"/>
      <c r="J54" s="252">
        <f t="shared" si="1"/>
        <v>0</v>
      </c>
      <c r="K54" s="251">
        <f t="array" aca="1" ref="K54" ca="1">IFERROR(ROUNDUP(IF($A54=0,"",SUM(J54:INDIRECT(ADDRESS(ROW()+$B54-1,COLUMN(J54))))),0),0)</f>
        <v>0</v>
      </c>
      <c r="L54" s="176">
        <f t="shared" si="2"/>
        <v>0</v>
      </c>
      <c r="M54" s="251">
        <f t="array" aca="1" ref="M54" ca="1">IFERROR(ROUNDUP(IF($A54=0,"",SUM(L54:INDIRECT(ADDRESS(ROW()+$B54-1,COLUMN(L54))))),0),0)</f>
        <v>0</v>
      </c>
      <c r="N54" s="177"/>
      <c r="O54" s="179"/>
    </row>
    <row r="55" spans="1:15" x14ac:dyDescent="0.2">
      <c r="A55" s="2">
        <f t="array" aca="1" ref="A55" ca="1">IF(D55=INDIRECT(ADDRESS(10+MATCH("",A$11:A54,-1),1)),,D55)</f>
        <v>0</v>
      </c>
      <c r="B55" s="45">
        <f t="array" aca="1" ref="B55" ca="1">IFERROR(MATCH(FALSE,IF(A56:A$234=0,A56:A$234),0),234)</f>
        <v>234</v>
      </c>
      <c r="C55" s="160"/>
      <c r="D55" s="186"/>
      <c r="E55" s="179"/>
      <c r="F55" s="249"/>
      <c r="G55" s="249"/>
      <c r="H55" s="182"/>
      <c r="I55" s="182"/>
      <c r="J55" s="252">
        <f t="shared" si="1"/>
        <v>0</v>
      </c>
      <c r="K55" s="251">
        <f t="array" aca="1" ref="K55" ca="1">IFERROR(ROUNDUP(IF($A55=0,"",SUM(J55:INDIRECT(ADDRESS(ROW()+$B55-1,COLUMN(J55))))),0),0)</f>
        <v>0</v>
      </c>
      <c r="L55" s="176">
        <f t="shared" si="2"/>
        <v>0</v>
      </c>
      <c r="M55" s="251">
        <f t="array" aca="1" ref="M55" ca="1">IFERROR(ROUNDUP(IF($A55=0,"",SUM(L55:INDIRECT(ADDRESS(ROW()+$B55-1,COLUMN(L55))))),0),0)</f>
        <v>0</v>
      </c>
      <c r="N55" s="177"/>
      <c r="O55" s="179"/>
    </row>
    <row r="56" spans="1:15" x14ac:dyDescent="0.2">
      <c r="A56" s="2">
        <f t="array" aca="1" ref="A56" ca="1">IF(D56=INDIRECT(ADDRESS(10+MATCH("",A$11:A55,-1),1)),,D56)</f>
        <v>0</v>
      </c>
      <c r="B56" s="45">
        <f t="array" aca="1" ref="B56" ca="1">IFERROR(MATCH(FALSE,IF(A57:A$234=0,A57:A$234),0),234)</f>
        <v>234</v>
      </c>
      <c r="C56" s="209"/>
      <c r="D56" s="186"/>
      <c r="E56" s="179"/>
      <c r="F56" s="249"/>
      <c r="G56" s="249"/>
      <c r="H56" s="182"/>
      <c r="I56" s="182"/>
      <c r="J56" s="252">
        <f t="shared" si="1"/>
        <v>0</v>
      </c>
      <c r="K56" s="251">
        <f t="array" aca="1" ref="K56" ca="1">IFERROR(ROUNDUP(IF($A56=0,"",SUM(J56:INDIRECT(ADDRESS(ROW()+$B56-1,COLUMN(J56))))),0),0)</f>
        <v>0</v>
      </c>
      <c r="L56" s="176">
        <f t="shared" si="2"/>
        <v>0</v>
      </c>
      <c r="M56" s="251">
        <f t="array" aca="1" ref="M56" ca="1">IFERROR(ROUNDUP(IF($A56=0,"",SUM(L56:INDIRECT(ADDRESS(ROW()+$B56-1,COLUMN(L56))))),0),0)</f>
        <v>0</v>
      </c>
      <c r="N56" s="177"/>
      <c r="O56" s="179"/>
    </row>
    <row r="57" spans="1:15" x14ac:dyDescent="0.2">
      <c r="A57" s="2">
        <f t="array" aca="1" ref="A57" ca="1">IF(D57=INDIRECT(ADDRESS(10+MATCH("",A$11:A56,-1),1)),,D57)</f>
        <v>0</v>
      </c>
      <c r="B57" s="45">
        <f t="array" aca="1" ref="B57" ca="1">IFERROR(MATCH(FALSE,IF(A58:A$234=0,A58:A$234),0),234)</f>
        <v>234</v>
      </c>
      <c r="C57" s="160"/>
      <c r="D57" s="186"/>
      <c r="E57" s="179"/>
      <c r="F57" s="249"/>
      <c r="G57" s="249"/>
      <c r="H57" s="182"/>
      <c r="I57" s="182"/>
      <c r="J57" s="252">
        <f t="shared" si="1"/>
        <v>0</v>
      </c>
      <c r="K57" s="251">
        <f t="array" aca="1" ref="K57" ca="1">IFERROR(ROUNDUP(IF($A57=0,"",SUM(J57:INDIRECT(ADDRESS(ROW()+$B57-1,COLUMN(J57))))),0),0)</f>
        <v>0</v>
      </c>
      <c r="L57" s="176">
        <f t="shared" si="2"/>
        <v>0</v>
      </c>
      <c r="M57" s="251">
        <f t="array" aca="1" ref="M57" ca="1">IFERROR(ROUNDUP(IF($A57=0,"",SUM(L57:INDIRECT(ADDRESS(ROW()+$B57-1,COLUMN(L57))))),0),0)</f>
        <v>0</v>
      </c>
      <c r="N57" s="177"/>
      <c r="O57" s="179"/>
    </row>
    <row r="58" spans="1:15" x14ac:dyDescent="0.2">
      <c r="A58" s="2">
        <f t="array" aca="1" ref="A58" ca="1">IF(D58=INDIRECT(ADDRESS(10+MATCH("",A$11:A57,-1),1)),,D58)</f>
        <v>0</v>
      </c>
      <c r="B58" s="45">
        <f t="array" aca="1" ref="B58" ca="1">IFERROR(MATCH(FALSE,IF(A59:A$234=0,A59:A$234),0),234)</f>
        <v>234</v>
      </c>
      <c r="C58" s="160"/>
      <c r="D58" s="186"/>
      <c r="E58" s="179"/>
      <c r="F58" s="249"/>
      <c r="G58" s="249"/>
      <c r="H58" s="182"/>
      <c r="I58" s="182"/>
      <c r="J58" s="252">
        <f t="shared" si="1"/>
        <v>0</v>
      </c>
      <c r="K58" s="251">
        <f t="array" aca="1" ref="K58" ca="1">IFERROR(ROUNDUP(IF($A58=0,"",SUM(J58:INDIRECT(ADDRESS(ROW()+$B58-1,COLUMN(J58))))),0),0)</f>
        <v>0</v>
      </c>
      <c r="L58" s="176">
        <f t="shared" si="2"/>
        <v>0</v>
      </c>
      <c r="M58" s="251">
        <f t="array" aca="1" ref="M58" ca="1">IFERROR(ROUNDUP(IF($A58=0,"",SUM(L58:INDIRECT(ADDRESS(ROW()+$B58-1,COLUMN(L58))))),0),0)</f>
        <v>0</v>
      </c>
      <c r="N58" s="177"/>
      <c r="O58" s="179"/>
    </row>
    <row r="59" spans="1:15" x14ac:dyDescent="0.2">
      <c r="A59" s="2">
        <f t="array" aca="1" ref="A59" ca="1">IF(D59=INDIRECT(ADDRESS(10+MATCH("",A$11:A58,-1),1)),,D59)</f>
        <v>0</v>
      </c>
      <c r="B59" s="45">
        <f t="array" aca="1" ref="B59" ca="1">IFERROR(MATCH(FALSE,IF(A60:A$234=0,A60:A$234),0),234)</f>
        <v>234</v>
      </c>
      <c r="C59" s="160"/>
      <c r="D59" s="186"/>
      <c r="E59" s="179"/>
      <c r="F59" s="249"/>
      <c r="G59" s="249"/>
      <c r="H59" s="182"/>
      <c r="I59" s="182"/>
      <c r="J59" s="252">
        <f t="shared" si="1"/>
        <v>0</v>
      </c>
      <c r="K59" s="251">
        <f t="array" aca="1" ref="K59" ca="1">IFERROR(ROUNDUP(IF($A59=0,"",SUM(J59:INDIRECT(ADDRESS(ROW()+$B59-1,COLUMN(J59))))),0),0)</f>
        <v>0</v>
      </c>
      <c r="L59" s="176">
        <f t="shared" si="2"/>
        <v>0</v>
      </c>
      <c r="M59" s="251">
        <f t="array" aca="1" ref="M59" ca="1">IFERROR(ROUNDUP(IF($A59=0,"",SUM(L59:INDIRECT(ADDRESS(ROW()+$B59-1,COLUMN(L59))))),0),0)</f>
        <v>0</v>
      </c>
      <c r="N59" s="177"/>
      <c r="O59" s="179"/>
    </row>
    <row r="60" spans="1:15" x14ac:dyDescent="0.2">
      <c r="A60" s="2">
        <f t="array" aca="1" ref="A60" ca="1">IF(D60=INDIRECT(ADDRESS(10+MATCH("",A$11:A59,-1),1)),,D60)</f>
        <v>0</v>
      </c>
      <c r="B60" s="45">
        <f t="array" aca="1" ref="B60" ca="1">IFERROR(MATCH(FALSE,IF(A61:A$234=0,A61:A$234),0),234)</f>
        <v>234</v>
      </c>
      <c r="C60" s="160"/>
      <c r="D60" s="186"/>
      <c r="E60" s="179"/>
      <c r="F60" s="249"/>
      <c r="G60" s="249"/>
      <c r="H60" s="182"/>
      <c r="I60" s="182"/>
      <c r="J60" s="252">
        <f t="shared" si="1"/>
        <v>0</v>
      </c>
      <c r="K60" s="251">
        <f t="array" aca="1" ref="K60" ca="1">IFERROR(ROUNDUP(IF($A60=0,"",SUM(J60:INDIRECT(ADDRESS(ROW()+$B60-1,COLUMN(J60))))),0),0)</f>
        <v>0</v>
      </c>
      <c r="L60" s="176">
        <f t="shared" si="2"/>
        <v>0</v>
      </c>
      <c r="M60" s="251">
        <f t="array" aca="1" ref="M60" ca="1">IFERROR(ROUNDUP(IF($A60=0,"",SUM(L60:INDIRECT(ADDRESS(ROW()+$B60-1,COLUMN(L60))))),0),0)</f>
        <v>0</v>
      </c>
      <c r="N60" s="177"/>
      <c r="O60" s="179"/>
    </row>
    <row r="61" spans="1:15" x14ac:dyDescent="0.2">
      <c r="A61" s="2">
        <f t="array" aca="1" ref="A61" ca="1">IF(D61=INDIRECT(ADDRESS(10+MATCH("",A$11:A60,-1),1)),,D61)</f>
        <v>0</v>
      </c>
      <c r="B61" s="45">
        <f t="array" aca="1" ref="B61" ca="1">IFERROR(MATCH(FALSE,IF(A62:A$234=0,A62:A$234),0),234)</f>
        <v>234</v>
      </c>
      <c r="C61" s="160"/>
      <c r="D61" s="186"/>
      <c r="E61" s="179"/>
      <c r="F61" s="249"/>
      <c r="G61" s="249"/>
      <c r="H61" s="182"/>
      <c r="I61" s="182"/>
      <c r="J61" s="252">
        <f t="shared" si="1"/>
        <v>0</v>
      </c>
      <c r="K61" s="251">
        <f t="array" aca="1" ref="K61" ca="1">IFERROR(ROUNDUP(IF($A61=0,"",SUM(J61:INDIRECT(ADDRESS(ROW()+$B61-1,COLUMN(J61))))),0),0)</f>
        <v>0</v>
      </c>
      <c r="L61" s="176">
        <f t="shared" si="2"/>
        <v>0</v>
      </c>
      <c r="M61" s="251">
        <f t="array" aca="1" ref="M61" ca="1">IFERROR(ROUNDUP(IF($A61=0,"",SUM(L61:INDIRECT(ADDRESS(ROW()+$B61-1,COLUMN(L61))))),0),0)</f>
        <v>0</v>
      </c>
      <c r="N61" s="177"/>
      <c r="O61" s="179"/>
    </row>
    <row r="62" spans="1:15" x14ac:dyDescent="0.2">
      <c r="A62" s="2">
        <f t="array" aca="1" ref="A62" ca="1">IF(D62=INDIRECT(ADDRESS(10+MATCH("",A$11:A61,-1),1)),,D62)</f>
        <v>0</v>
      </c>
      <c r="B62" s="45">
        <f t="array" aca="1" ref="B62" ca="1">IFERROR(MATCH(FALSE,IF(A63:A$234=0,A63:A$234),0),234)</f>
        <v>234</v>
      </c>
      <c r="C62" s="160"/>
      <c r="D62" s="186"/>
      <c r="E62" s="179"/>
      <c r="F62" s="249"/>
      <c r="G62" s="249"/>
      <c r="H62" s="182"/>
      <c r="I62" s="182"/>
      <c r="J62" s="252">
        <f t="shared" si="1"/>
        <v>0</v>
      </c>
      <c r="K62" s="251">
        <f t="array" aca="1" ref="K62" ca="1">IFERROR(ROUNDUP(IF($A62=0,"",SUM(J62:INDIRECT(ADDRESS(ROW()+$B62-1,COLUMN(J62))))),0),0)</f>
        <v>0</v>
      </c>
      <c r="L62" s="176">
        <f t="shared" si="2"/>
        <v>0</v>
      </c>
      <c r="M62" s="251">
        <f t="array" aca="1" ref="M62" ca="1">IFERROR(ROUNDUP(IF($A62=0,"",SUM(L62:INDIRECT(ADDRESS(ROW()+$B62-1,COLUMN(L62))))),0),0)</f>
        <v>0</v>
      </c>
      <c r="N62" s="177"/>
      <c r="O62" s="179"/>
    </row>
    <row r="63" spans="1:15" x14ac:dyDescent="0.2">
      <c r="A63" s="2">
        <f t="array" aca="1" ref="A63" ca="1">IF(D63=INDIRECT(ADDRESS(10+MATCH("",A$11:A62,-1),1)),,D63)</f>
        <v>0</v>
      </c>
      <c r="B63" s="45">
        <f t="array" aca="1" ref="B63" ca="1">IFERROR(MATCH(FALSE,IF(A64:A$234=0,A64:A$234),0),234)</f>
        <v>234</v>
      </c>
      <c r="C63" s="160"/>
      <c r="D63" s="186"/>
      <c r="E63" s="179"/>
      <c r="F63" s="249"/>
      <c r="G63" s="249"/>
      <c r="H63" s="182"/>
      <c r="I63" s="182"/>
      <c r="J63" s="252">
        <f t="shared" si="1"/>
        <v>0</v>
      </c>
      <c r="K63" s="251">
        <f t="array" aca="1" ref="K63" ca="1">IFERROR(ROUNDUP(IF($A63=0,"",SUM(J63:INDIRECT(ADDRESS(ROW()+$B63-1,COLUMN(J63))))),0),0)</f>
        <v>0</v>
      </c>
      <c r="L63" s="176">
        <f t="shared" si="2"/>
        <v>0</v>
      </c>
      <c r="M63" s="251">
        <f t="array" aca="1" ref="M63" ca="1">IFERROR(ROUNDUP(IF($A63=0,"",SUM(L63:INDIRECT(ADDRESS(ROW()+$B63-1,COLUMN(L63))))),0),0)</f>
        <v>0</v>
      </c>
      <c r="N63" s="177"/>
      <c r="O63" s="179"/>
    </row>
    <row r="64" spans="1:15" x14ac:dyDescent="0.2">
      <c r="A64" s="2">
        <f t="array" aca="1" ref="A64" ca="1">IF(D64=INDIRECT(ADDRESS(10+MATCH("",A$11:A63,-1),1)),,D64)</f>
        <v>0</v>
      </c>
      <c r="B64" s="45">
        <f t="array" aca="1" ref="B64" ca="1">IFERROR(MATCH(FALSE,IF(A65:A$234=0,A65:A$234),0),234)</f>
        <v>234</v>
      </c>
      <c r="C64" s="160"/>
      <c r="D64" s="186"/>
      <c r="E64" s="179"/>
      <c r="F64" s="249"/>
      <c r="G64" s="249"/>
      <c r="H64" s="182"/>
      <c r="I64" s="182"/>
      <c r="J64" s="252">
        <f t="shared" si="1"/>
        <v>0</v>
      </c>
      <c r="K64" s="251">
        <f t="array" aca="1" ref="K64" ca="1">IFERROR(ROUNDUP(IF($A64=0,"",SUM(J64:INDIRECT(ADDRESS(ROW()+$B64-1,COLUMN(J64))))),0),0)</f>
        <v>0</v>
      </c>
      <c r="L64" s="176">
        <f t="shared" si="2"/>
        <v>0</v>
      </c>
      <c r="M64" s="251">
        <f t="array" aca="1" ref="M64" ca="1">IFERROR(ROUNDUP(IF($A64=0,"",SUM(L64:INDIRECT(ADDRESS(ROW()+$B64-1,COLUMN(L64))))),0),0)</f>
        <v>0</v>
      </c>
      <c r="N64" s="177"/>
      <c r="O64" s="179"/>
    </row>
    <row r="65" spans="1:15" x14ac:dyDescent="0.2">
      <c r="A65" s="2">
        <f t="array" aca="1" ref="A65" ca="1">IF(D65=INDIRECT(ADDRESS(10+MATCH("",A$11:A64,-1),1)),,D65)</f>
        <v>0</v>
      </c>
      <c r="B65" s="45">
        <f t="array" aca="1" ref="B65" ca="1">IFERROR(MATCH(FALSE,IF(A66:A$234=0,A66:A$234),0),234)</f>
        <v>234</v>
      </c>
      <c r="C65" s="160"/>
      <c r="D65" s="186"/>
      <c r="E65" s="179"/>
      <c r="F65" s="249"/>
      <c r="G65" s="249"/>
      <c r="H65" s="182"/>
      <c r="I65" s="182"/>
      <c r="J65" s="252">
        <f t="shared" si="1"/>
        <v>0</v>
      </c>
      <c r="K65" s="251">
        <f t="array" aca="1" ref="K65" ca="1">IFERROR(ROUNDUP(IF($A65=0,"",SUM(J65:INDIRECT(ADDRESS(ROW()+$B65-1,COLUMN(J65))))),0),0)</f>
        <v>0</v>
      </c>
      <c r="L65" s="176">
        <f t="shared" si="2"/>
        <v>0</v>
      </c>
      <c r="M65" s="251">
        <f t="array" aca="1" ref="M65" ca="1">IFERROR(ROUNDUP(IF($A65=0,"",SUM(L65:INDIRECT(ADDRESS(ROW()+$B65-1,COLUMN(L65))))),0),0)</f>
        <v>0</v>
      </c>
      <c r="N65" s="177"/>
      <c r="O65" s="179"/>
    </row>
    <row r="66" spans="1:15" x14ac:dyDescent="0.2">
      <c r="A66" s="2">
        <f t="array" aca="1" ref="A66" ca="1">IF(D66=INDIRECT(ADDRESS(10+MATCH("",A$11:A65,-1),1)),,D66)</f>
        <v>0</v>
      </c>
      <c r="B66" s="45">
        <f t="array" aca="1" ref="B66" ca="1">IFERROR(MATCH(FALSE,IF(A67:A$234=0,A67:A$234),0),234)</f>
        <v>234</v>
      </c>
      <c r="C66" s="160"/>
      <c r="D66" s="186"/>
      <c r="E66" s="179"/>
      <c r="F66" s="249"/>
      <c r="G66" s="249"/>
      <c r="H66" s="182"/>
      <c r="I66" s="182"/>
      <c r="J66" s="252">
        <f t="shared" si="1"/>
        <v>0</v>
      </c>
      <c r="K66" s="251">
        <f t="array" aca="1" ref="K66" ca="1">IFERROR(ROUNDUP(IF($A66=0,"",SUM(J66:INDIRECT(ADDRESS(ROW()+$B66-1,COLUMN(J66))))),0),0)</f>
        <v>0</v>
      </c>
      <c r="L66" s="176">
        <f t="shared" si="2"/>
        <v>0</v>
      </c>
      <c r="M66" s="251">
        <f t="array" aca="1" ref="M66" ca="1">IFERROR(ROUNDUP(IF($A66=0,"",SUM(L66:INDIRECT(ADDRESS(ROW()+$B66-1,COLUMN(L66))))),0),0)</f>
        <v>0</v>
      </c>
      <c r="N66" s="177"/>
      <c r="O66" s="179"/>
    </row>
    <row r="67" spans="1:15" x14ac:dyDescent="0.2">
      <c r="A67" s="2">
        <f t="array" aca="1" ref="A67" ca="1">IF(D67=INDIRECT(ADDRESS(10+MATCH("",A$11:A66,-1),1)),,D67)</f>
        <v>0</v>
      </c>
      <c r="B67" s="45">
        <f t="array" aca="1" ref="B67" ca="1">IFERROR(MATCH(FALSE,IF(A68:A$234=0,A68:A$234),0),234)</f>
        <v>234</v>
      </c>
      <c r="C67" s="160"/>
      <c r="D67" s="186"/>
      <c r="E67" s="179"/>
      <c r="F67" s="249"/>
      <c r="G67" s="249"/>
      <c r="H67" s="182"/>
      <c r="I67" s="182"/>
      <c r="J67" s="252">
        <f t="shared" si="1"/>
        <v>0</v>
      </c>
      <c r="K67" s="251">
        <f t="array" aca="1" ref="K67" ca="1">IFERROR(ROUNDUP(IF($A67=0,"",SUM(J67:INDIRECT(ADDRESS(ROW()+$B67-1,COLUMN(J67))))),0),0)</f>
        <v>0</v>
      </c>
      <c r="L67" s="176">
        <f t="shared" si="2"/>
        <v>0</v>
      </c>
      <c r="M67" s="251">
        <f t="array" aca="1" ref="M67" ca="1">IFERROR(ROUNDUP(IF($A67=0,"",SUM(L67:INDIRECT(ADDRESS(ROW()+$B67-1,COLUMN(L67))))),0),0)</f>
        <v>0</v>
      </c>
      <c r="N67" s="177"/>
      <c r="O67" s="179"/>
    </row>
    <row r="68" spans="1:15" x14ac:dyDescent="0.2">
      <c r="A68" s="2">
        <f t="array" aca="1" ref="A68" ca="1">IF(D68=INDIRECT(ADDRESS(10+MATCH("",A$11:A67,-1),1)),,D68)</f>
        <v>0</v>
      </c>
      <c r="B68" s="45">
        <f t="array" aca="1" ref="B68" ca="1">IFERROR(MATCH(FALSE,IF(A69:A$234=0,A69:A$234),0),234)</f>
        <v>234</v>
      </c>
      <c r="C68" s="160"/>
      <c r="D68" s="186"/>
      <c r="E68" s="179"/>
      <c r="F68" s="249"/>
      <c r="G68" s="249"/>
      <c r="H68" s="182"/>
      <c r="I68" s="182"/>
      <c r="J68" s="252">
        <f t="shared" si="1"/>
        <v>0</v>
      </c>
      <c r="K68" s="251">
        <f t="array" aca="1" ref="K68" ca="1">IFERROR(ROUNDUP(IF($A68=0,"",SUM(J68:INDIRECT(ADDRESS(ROW()+$B68-1,COLUMN(J68))))),0),0)</f>
        <v>0</v>
      </c>
      <c r="L68" s="176">
        <f t="shared" si="2"/>
        <v>0</v>
      </c>
      <c r="M68" s="251">
        <f t="array" aca="1" ref="M68" ca="1">IFERROR(ROUNDUP(IF($A68=0,"",SUM(L68:INDIRECT(ADDRESS(ROW()+$B68-1,COLUMN(L68))))),0),0)</f>
        <v>0</v>
      </c>
      <c r="N68" s="177"/>
      <c r="O68" s="179"/>
    </row>
    <row r="69" spans="1:15" x14ac:dyDescent="0.2">
      <c r="A69" s="2">
        <f t="array" aca="1" ref="A69" ca="1">IF(D69=INDIRECT(ADDRESS(10+MATCH("",A$11:A68,-1),1)),,D69)</f>
        <v>0</v>
      </c>
      <c r="B69" s="45">
        <f t="array" aca="1" ref="B69" ca="1">IFERROR(MATCH(FALSE,IF(A70:A$234=0,A70:A$234),0),234)</f>
        <v>234</v>
      </c>
      <c r="C69" s="160"/>
      <c r="D69" s="186"/>
      <c r="E69" s="179"/>
      <c r="F69" s="249"/>
      <c r="G69" s="249"/>
      <c r="H69" s="182"/>
      <c r="I69" s="182"/>
      <c r="J69" s="252">
        <f t="shared" si="1"/>
        <v>0</v>
      </c>
      <c r="K69" s="251">
        <f t="array" aca="1" ref="K69" ca="1">IFERROR(ROUNDUP(IF($A69=0,"",SUM(J69:INDIRECT(ADDRESS(ROW()+$B69-1,COLUMN(J69))))),0),0)</f>
        <v>0</v>
      </c>
      <c r="L69" s="176">
        <f t="shared" si="2"/>
        <v>0</v>
      </c>
      <c r="M69" s="251">
        <f t="array" aca="1" ref="M69" ca="1">IFERROR(ROUNDUP(IF($A69=0,"",SUM(L69:INDIRECT(ADDRESS(ROW()+$B69-1,COLUMN(L69))))),0),0)</f>
        <v>0</v>
      </c>
      <c r="N69" s="177"/>
      <c r="O69" s="179"/>
    </row>
    <row r="70" spans="1:15" x14ac:dyDescent="0.2">
      <c r="A70" s="2">
        <f t="array" aca="1" ref="A70" ca="1">IF(D70=INDIRECT(ADDRESS(10+MATCH("",A$11:A69,-1),1)),,D70)</f>
        <v>0</v>
      </c>
      <c r="B70" s="45">
        <f t="array" aca="1" ref="B70" ca="1">IFERROR(MATCH(FALSE,IF(A71:A$234=0,A71:A$234),0),234)</f>
        <v>234</v>
      </c>
      <c r="C70" s="160"/>
      <c r="D70" s="186"/>
      <c r="E70" s="179"/>
      <c r="F70" s="249"/>
      <c r="G70" s="249"/>
      <c r="H70" s="182"/>
      <c r="I70" s="182"/>
      <c r="J70" s="252">
        <f t="shared" si="1"/>
        <v>0</v>
      </c>
      <c r="K70" s="251">
        <f t="array" aca="1" ref="K70" ca="1">IFERROR(ROUNDUP(IF($A70=0,"",SUM(J70:INDIRECT(ADDRESS(ROW()+$B70-1,COLUMN(J70))))),0),0)</f>
        <v>0</v>
      </c>
      <c r="L70" s="176">
        <f t="shared" si="2"/>
        <v>0</v>
      </c>
      <c r="M70" s="251">
        <f t="array" aca="1" ref="M70" ca="1">IFERROR(ROUNDUP(IF($A70=0,"",SUM(L70:INDIRECT(ADDRESS(ROW()+$B70-1,COLUMN(L70))))),0),0)</f>
        <v>0</v>
      </c>
      <c r="N70" s="177"/>
      <c r="O70" s="179"/>
    </row>
    <row r="71" spans="1:15" x14ac:dyDescent="0.2">
      <c r="A71" s="2">
        <f t="array" aca="1" ref="A71" ca="1">IF(D71=INDIRECT(ADDRESS(10+MATCH("",A$11:A70,-1),1)),,D71)</f>
        <v>0</v>
      </c>
      <c r="B71" s="45">
        <f t="array" aca="1" ref="B71" ca="1">IFERROR(MATCH(FALSE,IF(A72:A$234=0,A72:A$234),0),234)</f>
        <v>234</v>
      </c>
      <c r="C71" s="160"/>
      <c r="D71" s="186"/>
      <c r="E71" s="179"/>
      <c r="F71" s="249"/>
      <c r="G71" s="249"/>
      <c r="H71" s="182"/>
      <c r="I71" s="182"/>
      <c r="J71" s="252">
        <f t="shared" si="1"/>
        <v>0</v>
      </c>
      <c r="K71" s="251">
        <f t="array" aca="1" ref="K71" ca="1">IFERROR(ROUNDUP(IF($A71=0,"",SUM(J71:INDIRECT(ADDRESS(ROW()+$B71-1,COLUMN(J71))))),0),0)</f>
        <v>0</v>
      </c>
      <c r="L71" s="176">
        <f t="shared" si="2"/>
        <v>0</v>
      </c>
      <c r="M71" s="251">
        <f t="array" aca="1" ref="M71" ca="1">IFERROR(ROUNDUP(IF($A71=0,"",SUM(L71:INDIRECT(ADDRESS(ROW()+$B71-1,COLUMN(L71))))),0),0)</f>
        <v>0</v>
      </c>
      <c r="N71" s="177"/>
      <c r="O71" s="179"/>
    </row>
    <row r="72" spans="1:15" x14ac:dyDescent="0.2">
      <c r="A72" s="2">
        <f t="array" aca="1" ref="A72" ca="1">IF(D72=INDIRECT(ADDRESS(10+MATCH("",A$11:A71,-1),1)),,D72)</f>
        <v>0</v>
      </c>
      <c r="B72" s="45">
        <f t="array" aca="1" ref="B72" ca="1">IFERROR(MATCH(FALSE,IF(A73:A$234=0,A73:A$234),0),234)</f>
        <v>234</v>
      </c>
      <c r="C72" s="160"/>
      <c r="D72" s="186"/>
      <c r="E72" s="179"/>
      <c r="F72" s="249"/>
      <c r="G72" s="249"/>
      <c r="H72" s="182"/>
      <c r="I72" s="182"/>
      <c r="J72" s="252">
        <f t="shared" si="1"/>
        <v>0</v>
      </c>
      <c r="K72" s="251">
        <f t="array" aca="1" ref="K72" ca="1">IFERROR(ROUNDUP(IF($A72=0,"",SUM(J72:INDIRECT(ADDRESS(ROW()+$B72-1,COLUMN(J72))))),0),0)</f>
        <v>0</v>
      </c>
      <c r="L72" s="176">
        <f t="shared" si="2"/>
        <v>0</v>
      </c>
      <c r="M72" s="251">
        <f t="array" aca="1" ref="M72" ca="1">IFERROR(ROUNDUP(IF($A72=0,"",SUM(L72:INDIRECT(ADDRESS(ROW()+$B72-1,COLUMN(L72))))),0),0)</f>
        <v>0</v>
      </c>
      <c r="N72" s="177"/>
      <c r="O72" s="179"/>
    </row>
    <row r="73" spans="1:15" x14ac:dyDescent="0.2">
      <c r="A73" s="2">
        <f t="array" aca="1" ref="A73" ca="1">IF(D73=INDIRECT(ADDRESS(10+MATCH("",A$11:A72,-1),1)),,D73)</f>
        <v>0</v>
      </c>
      <c r="B73" s="45">
        <f t="array" aca="1" ref="B73" ca="1">IFERROR(MATCH(FALSE,IF(A74:A$234=0,A74:A$234),0),234)</f>
        <v>234</v>
      </c>
      <c r="C73" s="160"/>
      <c r="D73" s="186"/>
      <c r="E73" s="179"/>
      <c r="F73" s="249"/>
      <c r="G73" s="249"/>
      <c r="H73" s="182"/>
      <c r="I73" s="182"/>
      <c r="J73" s="252">
        <f t="shared" si="1"/>
        <v>0</v>
      </c>
      <c r="K73" s="251">
        <f t="array" aca="1" ref="K73" ca="1">IFERROR(ROUNDUP(IF($A73=0,"",SUM(J73:INDIRECT(ADDRESS(ROW()+$B73-1,COLUMN(J73))))),0),0)</f>
        <v>0</v>
      </c>
      <c r="L73" s="176">
        <f t="shared" si="2"/>
        <v>0</v>
      </c>
      <c r="M73" s="251">
        <f t="array" aca="1" ref="M73" ca="1">IFERROR(ROUNDUP(IF($A73=0,"",SUM(L73:INDIRECT(ADDRESS(ROW()+$B73-1,COLUMN(L73))))),0),0)</f>
        <v>0</v>
      </c>
      <c r="N73" s="177"/>
      <c r="O73" s="179"/>
    </row>
    <row r="74" spans="1:15" x14ac:dyDescent="0.2">
      <c r="A74" s="2">
        <f t="array" aca="1" ref="A74" ca="1">IF(D74=INDIRECT(ADDRESS(10+MATCH("",A$11:A73,-1),1)),,D74)</f>
        <v>0</v>
      </c>
      <c r="B74" s="45">
        <f t="array" aca="1" ref="B74" ca="1">IFERROR(MATCH(FALSE,IF(A75:A$234=0,A75:A$234),0),234)</f>
        <v>234</v>
      </c>
      <c r="C74" s="160"/>
      <c r="D74" s="186"/>
      <c r="E74" s="179"/>
      <c r="F74" s="249"/>
      <c r="G74" s="249"/>
      <c r="H74" s="182"/>
      <c r="I74" s="182"/>
      <c r="J74" s="252">
        <f t="shared" si="1"/>
        <v>0</v>
      </c>
      <c r="K74" s="251">
        <f t="array" aca="1" ref="K74" ca="1">IFERROR(ROUNDUP(IF($A74=0,"",SUM(J74:INDIRECT(ADDRESS(ROW()+$B74-1,COLUMN(J74))))),0),0)</f>
        <v>0</v>
      </c>
      <c r="L74" s="176">
        <f t="shared" si="2"/>
        <v>0</v>
      </c>
      <c r="M74" s="251">
        <f t="array" aca="1" ref="M74" ca="1">IFERROR(ROUNDUP(IF($A74=0,"",SUM(L74:INDIRECT(ADDRESS(ROW()+$B74-1,COLUMN(L74))))),0),0)</f>
        <v>0</v>
      </c>
      <c r="N74" s="177"/>
      <c r="O74" s="179"/>
    </row>
    <row r="75" spans="1:15" x14ac:dyDescent="0.2">
      <c r="A75" s="2">
        <f t="array" aca="1" ref="A75" ca="1">IF(D75=INDIRECT(ADDRESS(10+MATCH("",A$11:A74,-1),1)),,D75)</f>
        <v>0</v>
      </c>
      <c r="B75" s="45">
        <f t="array" aca="1" ref="B75" ca="1">IFERROR(MATCH(FALSE,IF(A76:A$234=0,A76:A$234),0),234)</f>
        <v>234</v>
      </c>
      <c r="C75" s="160"/>
      <c r="D75" s="186"/>
      <c r="E75" s="179"/>
      <c r="F75" s="249"/>
      <c r="G75" s="249"/>
      <c r="H75" s="182"/>
      <c r="I75" s="182"/>
      <c r="J75" s="252">
        <f t="shared" si="1"/>
        <v>0</v>
      </c>
      <c r="K75" s="251">
        <f t="array" aca="1" ref="K75" ca="1">IFERROR(ROUNDUP(IF($A75=0,"",SUM(J75:INDIRECT(ADDRESS(ROW()+$B75-1,COLUMN(J75))))),0),0)</f>
        <v>0</v>
      </c>
      <c r="L75" s="176">
        <f t="shared" si="2"/>
        <v>0</v>
      </c>
      <c r="M75" s="251">
        <f t="array" aca="1" ref="M75" ca="1">IFERROR(ROUNDUP(IF($A75=0,"",SUM(L75:INDIRECT(ADDRESS(ROW()+$B75-1,COLUMN(L75))))),0),0)</f>
        <v>0</v>
      </c>
      <c r="N75" s="177"/>
      <c r="O75" s="179"/>
    </row>
    <row r="76" spans="1:15" x14ac:dyDescent="0.2">
      <c r="A76" s="2">
        <f t="array" aca="1" ref="A76" ca="1">IF(D76=INDIRECT(ADDRESS(10+MATCH("",A$11:A75,-1),1)),,D76)</f>
        <v>0</v>
      </c>
      <c r="B76" s="45">
        <f t="array" aca="1" ref="B76" ca="1">IFERROR(MATCH(FALSE,IF(A77:A$234=0,A77:A$234),0),234)</f>
        <v>234</v>
      </c>
      <c r="C76" s="160"/>
      <c r="D76" s="186"/>
      <c r="E76" s="179"/>
      <c r="F76" s="249"/>
      <c r="G76" s="249"/>
      <c r="H76" s="182"/>
      <c r="I76" s="182"/>
      <c r="J76" s="252">
        <f t="shared" si="1"/>
        <v>0</v>
      </c>
      <c r="K76" s="251">
        <f t="array" aca="1" ref="K76" ca="1">IFERROR(ROUNDUP(IF($A76=0,"",SUM(J76:INDIRECT(ADDRESS(ROW()+$B76-1,COLUMN(J76))))),0),0)</f>
        <v>0</v>
      </c>
      <c r="L76" s="176">
        <f t="shared" ref="L76:L139" si="3">J76</f>
        <v>0</v>
      </c>
      <c r="M76" s="251">
        <f t="array" aca="1" ref="M76" ca="1">IFERROR(ROUNDUP(IF($A76=0,"",SUM(L76:INDIRECT(ADDRESS(ROW()+$B76-1,COLUMN(L76))))),0),0)</f>
        <v>0</v>
      </c>
      <c r="N76" s="177"/>
      <c r="O76" s="179"/>
    </row>
    <row r="77" spans="1:15" x14ac:dyDescent="0.2">
      <c r="A77" s="2">
        <f t="array" aca="1" ref="A77" ca="1">IF(D77=INDIRECT(ADDRESS(10+MATCH("",A$11:A76,-1),1)),,D77)</f>
        <v>0</v>
      </c>
      <c r="B77" s="45">
        <f t="array" aca="1" ref="B77" ca="1">IFERROR(MATCH(FALSE,IF(A78:A$234=0,A78:A$234),0),234)</f>
        <v>234</v>
      </c>
      <c r="C77" s="160"/>
      <c r="D77" s="186"/>
      <c r="E77" s="179"/>
      <c r="F77" s="249"/>
      <c r="G77" s="249"/>
      <c r="H77" s="182"/>
      <c r="I77" s="182"/>
      <c r="J77" s="252">
        <f t="shared" ref="J77:J140" si="4">SUM(F77:I77)</f>
        <v>0</v>
      </c>
      <c r="K77" s="251">
        <f t="array" aca="1" ref="K77" ca="1">IFERROR(ROUNDUP(IF($A77=0,"",SUM(J77:INDIRECT(ADDRESS(ROW()+$B77-1,COLUMN(J77))))),0),0)</f>
        <v>0</v>
      </c>
      <c r="L77" s="176">
        <f t="shared" si="3"/>
        <v>0</v>
      </c>
      <c r="M77" s="251">
        <f t="array" aca="1" ref="M77" ca="1">IFERROR(ROUNDUP(IF($A77=0,"",SUM(L77:INDIRECT(ADDRESS(ROW()+$B77-1,COLUMN(L77))))),0),0)</f>
        <v>0</v>
      </c>
      <c r="N77" s="177"/>
      <c r="O77" s="179"/>
    </row>
    <row r="78" spans="1:15" x14ac:dyDescent="0.2">
      <c r="A78" s="2">
        <f t="array" aca="1" ref="A78" ca="1">IF(D78=INDIRECT(ADDRESS(10+MATCH("",A$11:A77,-1),1)),,D78)</f>
        <v>0</v>
      </c>
      <c r="B78" s="45">
        <f t="array" aca="1" ref="B78" ca="1">IFERROR(MATCH(FALSE,IF(A79:A$234=0,A79:A$234),0),234)</f>
        <v>234</v>
      </c>
      <c r="C78" s="160"/>
      <c r="D78" s="186"/>
      <c r="E78" s="179"/>
      <c r="F78" s="249"/>
      <c r="G78" s="249"/>
      <c r="H78" s="182"/>
      <c r="I78" s="182"/>
      <c r="J78" s="252">
        <f t="shared" si="4"/>
        <v>0</v>
      </c>
      <c r="K78" s="251">
        <f t="array" aca="1" ref="K78" ca="1">IFERROR(ROUNDUP(IF($A78=0,"",SUM(J78:INDIRECT(ADDRESS(ROW()+$B78-1,COLUMN(J78))))),0),0)</f>
        <v>0</v>
      </c>
      <c r="L78" s="176">
        <f t="shared" si="3"/>
        <v>0</v>
      </c>
      <c r="M78" s="251">
        <f t="array" aca="1" ref="M78" ca="1">IFERROR(ROUNDUP(IF($A78=0,"",SUM(L78:INDIRECT(ADDRESS(ROW()+$B78-1,COLUMN(L78))))),0),0)</f>
        <v>0</v>
      </c>
      <c r="N78" s="177"/>
      <c r="O78" s="179"/>
    </row>
    <row r="79" spans="1:15" x14ac:dyDescent="0.2">
      <c r="A79" s="2">
        <f t="array" aca="1" ref="A79" ca="1">IF(D79=INDIRECT(ADDRESS(10+MATCH("",A$11:A78,-1),1)),,D79)</f>
        <v>0</v>
      </c>
      <c r="B79" s="45">
        <f t="array" aca="1" ref="B79" ca="1">IFERROR(MATCH(FALSE,IF(A80:A$234=0,A80:A$234),0),234)</f>
        <v>234</v>
      </c>
      <c r="C79" s="160"/>
      <c r="D79" s="186"/>
      <c r="E79" s="179"/>
      <c r="F79" s="249"/>
      <c r="G79" s="249"/>
      <c r="H79" s="182"/>
      <c r="I79" s="182"/>
      <c r="J79" s="252">
        <f t="shared" si="4"/>
        <v>0</v>
      </c>
      <c r="K79" s="251">
        <f t="array" aca="1" ref="K79" ca="1">IFERROR(ROUNDUP(IF($A79=0,"",SUM(J79:INDIRECT(ADDRESS(ROW()+$B79-1,COLUMN(J79))))),0),0)</f>
        <v>0</v>
      </c>
      <c r="L79" s="176">
        <f t="shared" si="3"/>
        <v>0</v>
      </c>
      <c r="M79" s="251">
        <f t="array" aca="1" ref="M79" ca="1">IFERROR(ROUNDUP(IF($A79=0,"",SUM(L79:INDIRECT(ADDRESS(ROW()+$B79-1,COLUMN(L79))))),0),0)</f>
        <v>0</v>
      </c>
      <c r="N79" s="177"/>
      <c r="O79" s="179"/>
    </row>
    <row r="80" spans="1:15" x14ac:dyDescent="0.2">
      <c r="A80" s="2">
        <f t="array" aca="1" ref="A80" ca="1">IF(D80=INDIRECT(ADDRESS(10+MATCH("",A$11:A79,-1),1)),,D80)</f>
        <v>0</v>
      </c>
      <c r="B80" s="45">
        <f t="array" aca="1" ref="B80" ca="1">IFERROR(MATCH(FALSE,IF(A81:A$234=0,A81:A$234),0),234)</f>
        <v>234</v>
      </c>
      <c r="C80" s="160"/>
      <c r="D80" s="186"/>
      <c r="E80" s="179"/>
      <c r="F80" s="249"/>
      <c r="G80" s="249"/>
      <c r="H80" s="182"/>
      <c r="I80" s="182"/>
      <c r="J80" s="252">
        <f t="shared" si="4"/>
        <v>0</v>
      </c>
      <c r="K80" s="251">
        <f t="array" aca="1" ref="K80" ca="1">IFERROR(ROUNDUP(IF($A80=0,"",SUM(J80:INDIRECT(ADDRESS(ROW()+$B80-1,COLUMN(J80))))),0),0)</f>
        <v>0</v>
      </c>
      <c r="L80" s="176">
        <f t="shared" si="3"/>
        <v>0</v>
      </c>
      <c r="M80" s="251">
        <f t="array" aca="1" ref="M80" ca="1">IFERROR(ROUNDUP(IF($A80=0,"",SUM(L80:INDIRECT(ADDRESS(ROW()+$B80-1,COLUMN(L80))))),0),0)</f>
        <v>0</v>
      </c>
      <c r="N80" s="177"/>
      <c r="O80" s="179"/>
    </row>
    <row r="81" spans="1:15" x14ac:dyDescent="0.2">
      <c r="A81" s="2">
        <f t="array" aca="1" ref="A81" ca="1">IF(D81=INDIRECT(ADDRESS(10+MATCH("",A$11:A80,-1),1)),,D81)</f>
        <v>0</v>
      </c>
      <c r="B81" s="45">
        <f t="array" aca="1" ref="B81" ca="1">IFERROR(MATCH(FALSE,IF(A82:A$234=0,A82:A$234),0),234)</f>
        <v>234</v>
      </c>
      <c r="C81" s="160"/>
      <c r="D81" s="186"/>
      <c r="E81" s="179"/>
      <c r="F81" s="249"/>
      <c r="G81" s="249"/>
      <c r="H81" s="182"/>
      <c r="I81" s="182"/>
      <c r="J81" s="252">
        <f t="shared" si="4"/>
        <v>0</v>
      </c>
      <c r="K81" s="251">
        <f t="array" aca="1" ref="K81" ca="1">IFERROR(ROUNDUP(IF($A81=0,"",SUM(J81:INDIRECT(ADDRESS(ROW()+$B81-1,COLUMN(J81))))),0),0)</f>
        <v>0</v>
      </c>
      <c r="L81" s="176">
        <f t="shared" si="3"/>
        <v>0</v>
      </c>
      <c r="M81" s="251">
        <f t="array" aca="1" ref="M81" ca="1">IFERROR(ROUNDUP(IF($A81=0,"",SUM(L81:INDIRECT(ADDRESS(ROW()+$B81-1,COLUMN(L81))))),0),0)</f>
        <v>0</v>
      </c>
      <c r="N81" s="177"/>
      <c r="O81" s="179"/>
    </row>
    <row r="82" spans="1:15" x14ac:dyDescent="0.2">
      <c r="A82" s="2">
        <f t="array" aca="1" ref="A82" ca="1">IF(D82=INDIRECT(ADDRESS(10+MATCH("",A$11:A81,-1),1)),,D82)</f>
        <v>0</v>
      </c>
      <c r="B82" s="45">
        <f t="array" aca="1" ref="B82" ca="1">IFERROR(MATCH(FALSE,IF(A83:A$234=0,A83:A$234),0),234)</f>
        <v>234</v>
      </c>
      <c r="C82" s="160"/>
      <c r="D82" s="186"/>
      <c r="E82" s="179"/>
      <c r="F82" s="249"/>
      <c r="G82" s="249"/>
      <c r="H82" s="182"/>
      <c r="I82" s="182"/>
      <c r="J82" s="252">
        <f t="shared" si="4"/>
        <v>0</v>
      </c>
      <c r="K82" s="251">
        <f t="array" aca="1" ref="K82" ca="1">IFERROR(ROUNDUP(IF($A82=0,"",SUM(J82:INDIRECT(ADDRESS(ROW()+$B82-1,COLUMN(J82))))),0),0)</f>
        <v>0</v>
      </c>
      <c r="L82" s="176">
        <f t="shared" si="3"/>
        <v>0</v>
      </c>
      <c r="M82" s="251">
        <f t="array" aca="1" ref="M82" ca="1">IFERROR(ROUNDUP(IF($A82=0,"",SUM(L82:INDIRECT(ADDRESS(ROW()+$B82-1,COLUMN(L82))))),0),0)</f>
        <v>0</v>
      </c>
      <c r="N82" s="177"/>
      <c r="O82" s="179"/>
    </row>
    <row r="83" spans="1:15" x14ac:dyDescent="0.2">
      <c r="A83" s="2">
        <f t="array" aca="1" ref="A83" ca="1">IF(D83=INDIRECT(ADDRESS(10+MATCH("",A$11:A82,-1),1)),,D83)</f>
        <v>0</v>
      </c>
      <c r="B83" s="45">
        <f t="array" aca="1" ref="B83" ca="1">IFERROR(MATCH(FALSE,IF(A84:A$234=0,A84:A$234),0),234)</f>
        <v>234</v>
      </c>
      <c r="C83" s="160"/>
      <c r="D83" s="186"/>
      <c r="E83" s="179"/>
      <c r="F83" s="249"/>
      <c r="G83" s="249"/>
      <c r="H83" s="182"/>
      <c r="I83" s="182"/>
      <c r="J83" s="252">
        <f t="shared" si="4"/>
        <v>0</v>
      </c>
      <c r="K83" s="251">
        <f t="array" aca="1" ref="K83" ca="1">IFERROR(ROUNDUP(IF($A83=0,"",SUM(J83:INDIRECT(ADDRESS(ROW()+$B83-1,COLUMN(J83))))),0),0)</f>
        <v>0</v>
      </c>
      <c r="L83" s="176">
        <f t="shared" si="3"/>
        <v>0</v>
      </c>
      <c r="M83" s="251">
        <f t="array" aca="1" ref="M83" ca="1">IFERROR(ROUNDUP(IF($A83=0,"",SUM(L83:INDIRECT(ADDRESS(ROW()+$B83-1,COLUMN(L83))))),0),0)</f>
        <v>0</v>
      </c>
      <c r="N83" s="177"/>
      <c r="O83" s="179"/>
    </row>
    <row r="84" spans="1:15" x14ac:dyDescent="0.2">
      <c r="A84" s="2">
        <f t="array" aca="1" ref="A84" ca="1">IF(D84=INDIRECT(ADDRESS(10+MATCH("",A$11:A83,-1),1)),,D84)</f>
        <v>0</v>
      </c>
      <c r="B84" s="45">
        <f t="array" aca="1" ref="B84" ca="1">IFERROR(MATCH(FALSE,IF(A85:A$234=0,A85:A$234),0),234)</f>
        <v>234</v>
      </c>
      <c r="C84" s="160"/>
      <c r="D84" s="186"/>
      <c r="E84" s="179"/>
      <c r="F84" s="249"/>
      <c r="G84" s="249"/>
      <c r="H84" s="182"/>
      <c r="I84" s="182"/>
      <c r="J84" s="252">
        <f t="shared" si="4"/>
        <v>0</v>
      </c>
      <c r="K84" s="251">
        <f t="array" aca="1" ref="K84" ca="1">IFERROR(ROUNDUP(IF($A84=0,"",SUM(J84:INDIRECT(ADDRESS(ROW()+$B84-1,COLUMN(J84))))),0),0)</f>
        <v>0</v>
      </c>
      <c r="L84" s="176">
        <f t="shared" si="3"/>
        <v>0</v>
      </c>
      <c r="M84" s="251">
        <f t="array" aca="1" ref="M84" ca="1">IFERROR(ROUNDUP(IF($A84=0,"",SUM(L84:INDIRECT(ADDRESS(ROW()+$B84-1,COLUMN(L84))))),0),0)</f>
        <v>0</v>
      </c>
      <c r="N84" s="177"/>
      <c r="O84" s="179"/>
    </row>
    <row r="85" spans="1:15" x14ac:dyDescent="0.2">
      <c r="A85" s="2">
        <f t="array" aca="1" ref="A85" ca="1">IF(D85=INDIRECT(ADDRESS(10+MATCH("",A$11:A84,-1),1)),,D85)</f>
        <v>0</v>
      </c>
      <c r="B85" s="45">
        <f t="array" aca="1" ref="B85" ca="1">IFERROR(MATCH(FALSE,IF(A86:A$234=0,A86:A$234),0),234)</f>
        <v>234</v>
      </c>
      <c r="C85" s="160"/>
      <c r="D85" s="186"/>
      <c r="E85" s="179"/>
      <c r="F85" s="249"/>
      <c r="G85" s="249"/>
      <c r="H85" s="182"/>
      <c r="I85" s="182"/>
      <c r="J85" s="252">
        <f t="shared" si="4"/>
        <v>0</v>
      </c>
      <c r="K85" s="251">
        <f t="array" aca="1" ref="K85" ca="1">IFERROR(ROUNDUP(IF($A85=0,"",SUM(J85:INDIRECT(ADDRESS(ROW()+$B85-1,COLUMN(J85))))),0),0)</f>
        <v>0</v>
      </c>
      <c r="L85" s="176">
        <f t="shared" si="3"/>
        <v>0</v>
      </c>
      <c r="M85" s="251">
        <f t="array" aca="1" ref="M85" ca="1">IFERROR(ROUNDUP(IF($A85=0,"",SUM(L85:INDIRECT(ADDRESS(ROW()+$B85-1,COLUMN(L85))))),0),0)</f>
        <v>0</v>
      </c>
      <c r="N85" s="177"/>
      <c r="O85" s="179"/>
    </row>
    <row r="86" spans="1:15" x14ac:dyDescent="0.2">
      <c r="A86" s="2">
        <f t="array" aca="1" ref="A86" ca="1">IF(D86=INDIRECT(ADDRESS(10+MATCH("",A$11:A85,-1),1)),,D86)</f>
        <v>0</v>
      </c>
      <c r="B86" s="45">
        <f t="array" aca="1" ref="B86" ca="1">IFERROR(MATCH(FALSE,IF(A87:A$234=0,A87:A$234),0),234)</f>
        <v>234</v>
      </c>
      <c r="C86" s="160"/>
      <c r="D86" s="186"/>
      <c r="E86" s="179"/>
      <c r="F86" s="249"/>
      <c r="G86" s="249"/>
      <c r="H86" s="182"/>
      <c r="I86" s="182"/>
      <c r="J86" s="252">
        <f t="shared" si="4"/>
        <v>0</v>
      </c>
      <c r="K86" s="251">
        <f t="array" aca="1" ref="K86" ca="1">IFERROR(ROUNDUP(IF($A86=0,"",SUM(J86:INDIRECT(ADDRESS(ROW()+$B86-1,COLUMN(J86))))),0),0)</f>
        <v>0</v>
      </c>
      <c r="L86" s="176">
        <f t="shared" si="3"/>
        <v>0</v>
      </c>
      <c r="M86" s="251">
        <f t="array" aca="1" ref="M86" ca="1">IFERROR(ROUNDUP(IF($A86=0,"",SUM(L86:INDIRECT(ADDRESS(ROW()+$B86-1,COLUMN(L86))))),0),0)</f>
        <v>0</v>
      </c>
      <c r="N86" s="177"/>
      <c r="O86" s="179"/>
    </row>
    <row r="87" spans="1:15" x14ac:dyDescent="0.2">
      <c r="A87" s="2">
        <f t="array" aca="1" ref="A87" ca="1">IF(D87=INDIRECT(ADDRESS(10+MATCH("",A$11:A86,-1),1)),,D87)</f>
        <v>0</v>
      </c>
      <c r="B87" s="45">
        <f t="array" aca="1" ref="B87" ca="1">IFERROR(MATCH(FALSE,IF(A88:A$234=0,A88:A$234),0),234)</f>
        <v>234</v>
      </c>
      <c r="C87" s="160"/>
      <c r="D87" s="186"/>
      <c r="E87" s="179"/>
      <c r="F87" s="249"/>
      <c r="G87" s="249"/>
      <c r="H87" s="182"/>
      <c r="I87" s="182"/>
      <c r="J87" s="252">
        <f t="shared" si="4"/>
        <v>0</v>
      </c>
      <c r="K87" s="251">
        <f t="array" aca="1" ref="K87" ca="1">IFERROR(ROUNDUP(IF($A87=0,"",SUM(J87:INDIRECT(ADDRESS(ROW()+$B87-1,COLUMN(J87))))),0),0)</f>
        <v>0</v>
      </c>
      <c r="L87" s="176">
        <f t="shared" si="3"/>
        <v>0</v>
      </c>
      <c r="M87" s="251">
        <f t="array" aca="1" ref="M87" ca="1">IFERROR(ROUNDUP(IF($A87=0,"",SUM(L87:INDIRECT(ADDRESS(ROW()+$B87-1,COLUMN(L87))))),0),0)</f>
        <v>0</v>
      </c>
      <c r="N87" s="177"/>
      <c r="O87" s="179"/>
    </row>
    <row r="88" spans="1:15" x14ac:dyDescent="0.2">
      <c r="A88" s="2">
        <f t="array" aca="1" ref="A88" ca="1">IF(D88=INDIRECT(ADDRESS(10+MATCH("",A$11:A87,-1),1)),,D88)</f>
        <v>0</v>
      </c>
      <c r="B88" s="45">
        <f t="array" aca="1" ref="B88" ca="1">IFERROR(MATCH(FALSE,IF(A89:A$234=0,A89:A$234),0),234)</f>
        <v>234</v>
      </c>
      <c r="C88" s="160"/>
      <c r="D88" s="186"/>
      <c r="E88" s="179"/>
      <c r="F88" s="249"/>
      <c r="G88" s="249"/>
      <c r="H88" s="182"/>
      <c r="I88" s="182"/>
      <c r="J88" s="252">
        <f t="shared" si="4"/>
        <v>0</v>
      </c>
      <c r="K88" s="251">
        <f t="array" aca="1" ref="K88" ca="1">IFERROR(ROUNDUP(IF($A88=0,"",SUM(J88:INDIRECT(ADDRESS(ROW()+$B88-1,COLUMN(J88))))),0),0)</f>
        <v>0</v>
      </c>
      <c r="L88" s="176">
        <f t="shared" si="3"/>
        <v>0</v>
      </c>
      <c r="M88" s="251">
        <f t="array" aca="1" ref="M88" ca="1">IFERROR(ROUNDUP(IF($A88=0,"",SUM(L88:INDIRECT(ADDRESS(ROW()+$B88-1,COLUMN(L88))))),0),0)</f>
        <v>0</v>
      </c>
      <c r="N88" s="177"/>
      <c r="O88" s="179"/>
    </row>
    <row r="89" spans="1:15" x14ac:dyDescent="0.2">
      <c r="A89" s="2">
        <f t="array" aca="1" ref="A89" ca="1">IF(D89=INDIRECT(ADDRESS(10+MATCH("",A$11:A88,-1),1)),,D89)</f>
        <v>0</v>
      </c>
      <c r="B89" s="45">
        <f t="array" aca="1" ref="B89" ca="1">IFERROR(MATCH(FALSE,IF(A90:A$234=0,A90:A$234),0),234)</f>
        <v>234</v>
      </c>
      <c r="C89" s="160"/>
      <c r="D89" s="186"/>
      <c r="E89" s="179"/>
      <c r="F89" s="249"/>
      <c r="G89" s="249"/>
      <c r="H89" s="182"/>
      <c r="I89" s="182"/>
      <c r="J89" s="252">
        <f t="shared" si="4"/>
        <v>0</v>
      </c>
      <c r="K89" s="251">
        <f t="array" aca="1" ref="K89" ca="1">IFERROR(ROUNDUP(IF($A89=0,"",SUM(J89:INDIRECT(ADDRESS(ROW()+$B89-1,COLUMN(J89))))),0),0)</f>
        <v>0</v>
      </c>
      <c r="L89" s="176">
        <f t="shared" si="3"/>
        <v>0</v>
      </c>
      <c r="M89" s="251">
        <f t="array" aca="1" ref="M89" ca="1">IFERROR(ROUNDUP(IF($A89=0,"",SUM(L89:INDIRECT(ADDRESS(ROW()+$B89-1,COLUMN(L89))))),0),0)</f>
        <v>0</v>
      </c>
      <c r="N89" s="177"/>
      <c r="O89" s="179"/>
    </row>
    <row r="90" spans="1:15" x14ac:dyDescent="0.2">
      <c r="A90" s="2">
        <f t="array" aca="1" ref="A90" ca="1">IF(D90=INDIRECT(ADDRESS(10+MATCH("",A$11:A89,-1),1)),,D90)</f>
        <v>0</v>
      </c>
      <c r="B90" s="45">
        <f t="array" aca="1" ref="B90" ca="1">IFERROR(MATCH(FALSE,IF(A91:A$234=0,A91:A$234),0),234)</f>
        <v>234</v>
      </c>
      <c r="C90" s="160"/>
      <c r="D90" s="186"/>
      <c r="E90" s="179"/>
      <c r="F90" s="249"/>
      <c r="G90" s="249"/>
      <c r="H90" s="182"/>
      <c r="I90" s="182"/>
      <c r="J90" s="252">
        <f t="shared" si="4"/>
        <v>0</v>
      </c>
      <c r="K90" s="251">
        <f t="array" aca="1" ref="K90" ca="1">IFERROR(ROUNDUP(IF($A90=0,"",SUM(J90:INDIRECT(ADDRESS(ROW()+$B90-1,COLUMN(J90))))),0),0)</f>
        <v>0</v>
      </c>
      <c r="L90" s="176">
        <f t="shared" si="3"/>
        <v>0</v>
      </c>
      <c r="M90" s="251">
        <f t="array" aca="1" ref="M90" ca="1">IFERROR(ROUNDUP(IF($A90=0,"",SUM(L90:INDIRECT(ADDRESS(ROW()+$B90-1,COLUMN(L90))))),0),0)</f>
        <v>0</v>
      </c>
      <c r="N90" s="177"/>
      <c r="O90" s="179"/>
    </row>
    <row r="91" spans="1:15" x14ac:dyDescent="0.2">
      <c r="A91" s="2">
        <f t="array" aca="1" ref="A91" ca="1">IF(D91=INDIRECT(ADDRESS(10+MATCH("",A$11:A90,-1),1)),,D91)</f>
        <v>0</v>
      </c>
      <c r="B91" s="45">
        <f t="array" aca="1" ref="B91" ca="1">IFERROR(MATCH(FALSE,IF(A92:A$234=0,A92:A$234),0),234)</f>
        <v>234</v>
      </c>
      <c r="C91" s="160"/>
      <c r="D91" s="186"/>
      <c r="E91" s="179"/>
      <c r="F91" s="249"/>
      <c r="G91" s="249"/>
      <c r="H91" s="182"/>
      <c r="I91" s="182"/>
      <c r="J91" s="252">
        <f t="shared" si="4"/>
        <v>0</v>
      </c>
      <c r="K91" s="251">
        <f t="array" aca="1" ref="K91" ca="1">IFERROR(ROUNDUP(IF($A91=0,"",SUM(J91:INDIRECT(ADDRESS(ROW()+$B91-1,COLUMN(J91))))),0),0)</f>
        <v>0</v>
      </c>
      <c r="L91" s="176">
        <f t="shared" si="3"/>
        <v>0</v>
      </c>
      <c r="M91" s="251">
        <f t="array" aca="1" ref="M91" ca="1">IFERROR(ROUNDUP(IF($A91=0,"",SUM(L91:INDIRECT(ADDRESS(ROW()+$B91-1,COLUMN(L91))))),0),0)</f>
        <v>0</v>
      </c>
      <c r="N91" s="177"/>
      <c r="O91" s="179"/>
    </row>
    <row r="92" spans="1:15" x14ac:dyDescent="0.2">
      <c r="A92" s="2">
        <f t="array" aca="1" ref="A92" ca="1">IF(D92=INDIRECT(ADDRESS(10+MATCH("",A$11:A91,-1),1)),,D92)</f>
        <v>0</v>
      </c>
      <c r="B92" s="45">
        <f t="array" aca="1" ref="B92" ca="1">IFERROR(MATCH(FALSE,IF(A93:A$234=0,A93:A$234),0),234)</f>
        <v>234</v>
      </c>
      <c r="C92" s="160"/>
      <c r="D92" s="186"/>
      <c r="E92" s="179"/>
      <c r="F92" s="249"/>
      <c r="G92" s="249"/>
      <c r="H92" s="182"/>
      <c r="I92" s="182"/>
      <c r="J92" s="252">
        <f t="shared" si="4"/>
        <v>0</v>
      </c>
      <c r="K92" s="251">
        <f t="array" aca="1" ref="K92" ca="1">IFERROR(ROUNDUP(IF($A92=0,"",SUM(J92:INDIRECT(ADDRESS(ROW()+$B92-1,COLUMN(J92))))),0),0)</f>
        <v>0</v>
      </c>
      <c r="L92" s="176">
        <f t="shared" si="3"/>
        <v>0</v>
      </c>
      <c r="M92" s="251">
        <f t="array" aca="1" ref="M92" ca="1">IFERROR(ROUNDUP(IF($A92=0,"",SUM(L92:INDIRECT(ADDRESS(ROW()+$B92-1,COLUMN(L92))))),0),0)</f>
        <v>0</v>
      </c>
      <c r="N92" s="177"/>
      <c r="O92" s="179"/>
    </row>
    <row r="93" spans="1:15" x14ac:dyDescent="0.2">
      <c r="A93" s="2">
        <f t="array" aca="1" ref="A93" ca="1">IF(D93=INDIRECT(ADDRESS(10+MATCH("",A$11:A92,-1),1)),,D93)</f>
        <v>0</v>
      </c>
      <c r="B93" s="45">
        <f t="array" aca="1" ref="B93" ca="1">IFERROR(MATCH(FALSE,IF(A94:A$234=0,A94:A$234),0),234)</f>
        <v>234</v>
      </c>
      <c r="C93" s="160"/>
      <c r="D93" s="186"/>
      <c r="E93" s="179"/>
      <c r="F93" s="249"/>
      <c r="G93" s="249"/>
      <c r="H93" s="182"/>
      <c r="I93" s="182"/>
      <c r="J93" s="252">
        <f t="shared" si="4"/>
        <v>0</v>
      </c>
      <c r="K93" s="251">
        <f t="array" aca="1" ref="K93" ca="1">IFERROR(ROUNDUP(IF($A93=0,"",SUM(J93:INDIRECT(ADDRESS(ROW()+$B93-1,COLUMN(J93))))),0),0)</f>
        <v>0</v>
      </c>
      <c r="L93" s="176">
        <f t="shared" si="3"/>
        <v>0</v>
      </c>
      <c r="M93" s="251">
        <f t="array" aca="1" ref="M93" ca="1">IFERROR(ROUNDUP(IF($A93=0,"",SUM(L93:INDIRECT(ADDRESS(ROW()+$B93-1,COLUMN(L93))))),0),0)</f>
        <v>0</v>
      </c>
      <c r="N93" s="177"/>
      <c r="O93" s="179"/>
    </row>
    <row r="94" spans="1:15" x14ac:dyDescent="0.2">
      <c r="A94" s="2">
        <f t="array" aca="1" ref="A94" ca="1">IF(D94=INDIRECT(ADDRESS(10+MATCH("",A$11:A93,-1),1)),,D94)</f>
        <v>0</v>
      </c>
      <c r="B94" s="45">
        <f t="array" aca="1" ref="B94" ca="1">IFERROR(MATCH(FALSE,IF(A95:A$234=0,A95:A$234),0),234)</f>
        <v>234</v>
      </c>
      <c r="C94" s="160"/>
      <c r="D94" s="186"/>
      <c r="E94" s="179"/>
      <c r="F94" s="249"/>
      <c r="G94" s="249"/>
      <c r="H94" s="182"/>
      <c r="I94" s="182"/>
      <c r="J94" s="252">
        <f t="shared" si="4"/>
        <v>0</v>
      </c>
      <c r="K94" s="251">
        <f t="array" aca="1" ref="K94" ca="1">IFERROR(ROUNDUP(IF($A94=0,"",SUM(J94:INDIRECT(ADDRESS(ROW()+$B94-1,COLUMN(J94))))),0),0)</f>
        <v>0</v>
      </c>
      <c r="L94" s="176">
        <f t="shared" si="3"/>
        <v>0</v>
      </c>
      <c r="M94" s="251">
        <f t="array" aca="1" ref="M94" ca="1">IFERROR(ROUNDUP(IF($A94=0,"",SUM(L94:INDIRECT(ADDRESS(ROW()+$B94-1,COLUMN(L94))))),0),0)</f>
        <v>0</v>
      </c>
      <c r="N94" s="177"/>
      <c r="O94" s="179"/>
    </row>
    <row r="95" spans="1:15" x14ac:dyDescent="0.2">
      <c r="A95" s="2">
        <f t="array" aca="1" ref="A95" ca="1">IF(D95=INDIRECT(ADDRESS(10+MATCH("",A$11:A94,-1),1)),,D95)</f>
        <v>0</v>
      </c>
      <c r="B95" s="45">
        <f t="array" aca="1" ref="B95" ca="1">IFERROR(MATCH(FALSE,IF(A96:A$234=0,A96:A$234),0),234)</f>
        <v>234</v>
      </c>
      <c r="C95" s="160"/>
      <c r="D95" s="186"/>
      <c r="E95" s="179"/>
      <c r="F95" s="249"/>
      <c r="G95" s="249"/>
      <c r="H95" s="182"/>
      <c r="I95" s="182"/>
      <c r="J95" s="252">
        <f t="shared" si="4"/>
        <v>0</v>
      </c>
      <c r="K95" s="251">
        <f t="array" aca="1" ref="K95" ca="1">IFERROR(ROUNDUP(IF($A95=0,"",SUM(J95:INDIRECT(ADDRESS(ROW()+$B95-1,COLUMN(J95))))),0),0)</f>
        <v>0</v>
      </c>
      <c r="L95" s="176">
        <f t="shared" si="3"/>
        <v>0</v>
      </c>
      <c r="M95" s="251">
        <f t="array" aca="1" ref="M95" ca="1">IFERROR(ROUNDUP(IF($A95=0,"",SUM(L95:INDIRECT(ADDRESS(ROW()+$B95-1,COLUMN(L95))))),0),0)</f>
        <v>0</v>
      </c>
      <c r="N95" s="177"/>
      <c r="O95" s="179"/>
    </row>
    <row r="96" spans="1:15" x14ac:dyDescent="0.2">
      <c r="A96" s="2">
        <f t="array" aca="1" ref="A96" ca="1">IF(D96=INDIRECT(ADDRESS(10+MATCH("",A$11:A95,-1),1)),,D96)</f>
        <v>0</v>
      </c>
      <c r="B96" s="45">
        <f t="array" aca="1" ref="B96" ca="1">IFERROR(MATCH(FALSE,IF(A97:A$234=0,A97:A$234),0),234)</f>
        <v>234</v>
      </c>
      <c r="C96" s="160"/>
      <c r="D96" s="186"/>
      <c r="E96" s="179"/>
      <c r="F96" s="249"/>
      <c r="G96" s="249"/>
      <c r="H96" s="182"/>
      <c r="I96" s="182"/>
      <c r="J96" s="252">
        <f t="shared" si="4"/>
        <v>0</v>
      </c>
      <c r="K96" s="251">
        <f t="array" aca="1" ref="K96" ca="1">IFERROR(ROUNDUP(IF($A96=0,"",SUM(J96:INDIRECT(ADDRESS(ROW()+$B96-1,COLUMN(J96))))),0),0)</f>
        <v>0</v>
      </c>
      <c r="L96" s="176">
        <f t="shared" si="3"/>
        <v>0</v>
      </c>
      <c r="M96" s="251">
        <f t="array" aca="1" ref="M96" ca="1">IFERROR(ROUNDUP(IF($A96=0,"",SUM(L96:INDIRECT(ADDRESS(ROW()+$B96-1,COLUMN(L96))))),0),0)</f>
        <v>0</v>
      </c>
      <c r="N96" s="177"/>
      <c r="O96" s="179"/>
    </row>
    <row r="97" spans="1:15" x14ac:dyDescent="0.2">
      <c r="A97" s="2">
        <f t="array" aca="1" ref="A97" ca="1">IF(D97=INDIRECT(ADDRESS(10+MATCH("",A$11:A96,-1),1)),,D97)</f>
        <v>0</v>
      </c>
      <c r="B97" s="45">
        <f t="array" aca="1" ref="B97" ca="1">IFERROR(MATCH(FALSE,IF(A98:A$234=0,A98:A$234),0),234)</f>
        <v>234</v>
      </c>
      <c r="C97" s="160"/>
      <c r="D97" s="186"/>
      <c r="E97" s="179"/>
      <c r="F97" s="249"/>
      <c r="G97" s="249"/>
      <c r="H97" s="182"/>
      <c r="I97" s="182"/>
      <c r="J97" s="252">
        <f t="shared" si="4"/>
        <v>0</v>
      </c>
      <c r="K97" s="251">
        <f t="array" aca="1" ref="K97" ca="1">IFERROR(ROUNDUP(IF($A97=0,"",SUM(J97:INDIRECT(ADDRESS(ROW()+$B97-1,COLUMN(J97))))),0),0)</f>
        <v>0</v>
      </c>
      <c r="L97" s="176">
        <f t="shared" si="3"/>
        <v>0</v>
      </c>
      <c r="M97" s="251">
        <f t="array" aca="1" ref="M97" ca="1">IFERROR(ROUNDUP(IF($A97=0,"",SUM(L97:INDIRECT(ADDRESS(ROW()+$B97-1,COLUMN(L97))))),0),0)</f>
        <v>0</v>
      </c>
      <c r="N97" s="177"/>
      <c r="O97" s="179"/>
    </row>
    <row r="98" spans="1:15" x14ac:dyDescent="0.2">
      <c r="A98" s="2">
        <f t="array" aca="1" ref="A98" ca="1">IF(D98=INDIRECT(ADDRESS(10+MATCH("",A$11:A97,-1),1)),,D98)</f>
        <v>0</v>
      </c>
      <c r="B98" s="45">
        <f t="array" aca="1" ref="B98" ca="1">IFERROR(MATCH(FALSE,IF(A99:A$234=0,A99:A$234),0),234)</f>
        <v>234</v>
      </c>
      <c r="C98" s="160"/>
      <c r="D98" s="186"/>
      <c r="E98" s="179"/>
      <c r="F98" s="249"/>
      <c r="G98" s="249"/>
      <c r="H98" s="182"/>
      <c r="I98" s="182"/>
      <c r="J98" s="252">
        <f t="shared" si="4"/>
        <v>0</v>
      </c>
      <c r="K98" s="251">
        <f t="array" aca="1" ref="K98" ca="1">IFERROR(ROUNDUP(IF($A98=0,"",SUM(J98:INDIRECT(ADDRESS(ROW()+$B98-1,COLUMN(J98))))),0),0)</f>
        <v>0</v>
      </c>
      <c r="L98" s="176">
        <f t="shared" si="3"/>
        <v>0</v>
      </c>
      <c r="M98" s="251">
        <f t="array" aca="1" ref="M98" ca="1">IFERROR(ROUNDUP(IF($A98=0,"",SUM(L98:INDIRECT(ADDRESS(ROW()+$B98-1,COLUMN(L98))))),0),0)</f>
        <v>0</v>
      </c>
      <c r="N98" s="177"/>
      <c r="O98" s="179"/>
    </row>
    <row r="99" spans="1:15" x14ac:dyDescent="0.2">
      <c r="A99" s="2">
        <f t="array" aca="1" ref="A99" ca="1">IF(D99=INDIRECT(ADDRESS(10+MATCH("",A$11:A98,-1),1)),,D99)</f>
        <v>0</v>
      </c>
      <c r="B99" s="45">
        <f t="array" aca="1" ref="B99" ca="1">IFERROR(MATCH(FALSE,IF(A100:A$234=0,A100:A$234),0),234)</f>
        <v>234</v>
      </c>
      <c r="C99" s="160"/>
      <c r="D99" s="186"/>
      <c r="E99" s="179"/>
      <c r="F99" s="249"/>
      <c r="G99" s="249"/>
      <c r="H99" s="182"/>
      <c r="I99" s="182"/>
      <c r="J99" s="252">
        <f t="shared" si="4"/>
        <v>0</v>
      </c>
      <c r="K99" s="251">
        <f t="array" aca="1" ref="K99" ca="1">IFERROR(ROUNDUP(IF($A99=0,"",SUM(J99:INDIRECT(ADDRESS(ROW()+$B99-1,COLUMN(J99))))),0),0)</f>
        <v>0</v>
      </c>
      <c r="L99" s="176">
        <f t="shared" si="3"/>
        <v>0</v>
      </c>
      <c r="M99" s="251">
        <f t="array" aca="1" ref="M99" ca="1">IFERROR(ROUNDUP(IF($A99=0,"",SUM(L99:INDIRECT(ADDRESS(ROW()+$B99-1,COLUMN(L99))))),0),0)</f>
        <v>0</v>
      </c>
      <c r="N99" s="177"/>
      <c r="O99" s="179"/>
    </row>
    <row r="100" spans="1:15" x14ac:dyDescent="0.2">
      <c r="A100" s="2">
        <f t="array" aca="1" ref="A100" ca="1">IF(D100=INDIRECT(ADDRESS(10+MATCH("",A$11:A99,-1),1)),,D100)</f>
        <v>0</v>
      </c>
      <c r="B100" s="45">
        <f t="array" aca="1" ref="B100" ca="1">IFERROR(MATCH(FALSE,IF(A101:A$234=0,A101:A$234),0),234)</f>
        <v>234</v>
      </c>
      <c r="C100" s="160"/>
      <c r="D100" s="186"/>
      <c r="E100" s="179"/>
      <c r="F100" s="249"/>
      <c r="G100" s="249"/>
      <c r="H100" s="182"/>
      <c r="I100" s="182"/>
      <c r="J100" s="252">
        <f t="shared" si="4"/>
        <v>0</v>
      </c>
      <c r="K100" s="251">
        <f t="array" aca="1" ref="K100" ca="1">IFERROR(ROUNDUP(IF($A100=0,"",SUM(J100:INDIRECT(ADDRESS(ROW()+$B100-1,COLUMN(J100))))),0),0)</f>
        <v>0</v>
      </c>
      <c r="L100" s="176">
        <f t="shared" si="3"/>
        <v>0</v>
      </c>
      <c r="M100" s="251">
        <f t="array" aca="1" ref="M100" ca="1">IFERROR(ROUNDUP(IF($A100=0,"",SUM(L100:INDIRECT(ADDRESS(ROW()+$B100-1,COLUMN(L100))))),0),0)</f>
        <v>0</v>
      </c>
      <c r="N100" s="177"/>
      <c r="O100" s="179"/>
    </row>
    <row r="101" spans="1:15" x14ac:dyDescent="0.2">
      <c r="A101" s="2">
        <f t="array" aca="1" ref="A101" ca="1">IF(D101=INDIRECT(ADDRESS(10+MATCH("",A$11:A100,-1),1)),,D101)</f>
        <v>0</v>
      </c>
      <c r="B101" s="45">
        <f t="array" aca="1" ref="B101" ca="1">IFERROR(MATCH(FALSE,IF(A102:A$234=0,A102:A$234),0),234)</f>
        <v>234</v>
      </c>
      <c r="C101" s="160"/>
      <c r="D101" s="186"/>
      <c r="E101" s="179"/>
      <c r="F101" s="249"/>
      <c r="G101" s="249"/>
      <c r="H101" s="182"/>
      <c r="I101" s="182"/>
      <c r="J101" s="252">
        <f t="shared" si="4"/>
        <v>0</v>
      </c>
      <c r="K101" s="251">
        <f t="array" aca="1" ref="K101" ca="1">IFERROR(ROUNDUP(IF($A101=0,"",SUM(J101:INDIRECT(ADDRESS(ROW()+$B101-1,COLUMN(J101))))),0),0)</f>
        <v>0</v>
      </c>
      <c r="L101" s="176">
        <f t="shared" si="3"/>
        <v>0</v>
      </c>
      <c r="M101" s="251">
        <f t="array" aca="1" ref="M101" ca="1">IFERROR(ROUNDUP(IF($A101=0,"",SUM(L101:INDIRECT(ADDRESS(ROW()+$B101-1,COLUMN(L101))))),0),0)</f>
        <v>0</v>
      </c>
      <c r="N101" s="177"/>
      <c r="O101" s="179"/>
    </row>
    <row r="102" spans="1:15" x14ac:dyDescent="0.2">
      <c r="A102" s="2">
        <f t="array" aca="1" ref="A102" ca="1">IF(D102=INDIRECT(ADDRESS(10+MATCH("",A$11:A101,-1),1)),,D102)</f>
        <v>0</v>
      </c>
      <c r="B102" s="45">
        <f t="array" aca="1" ref="B102" ca="1">IFERROR(MATCH(FALSE,IF(A103:A$234=0,A103:A$234),0),234)</f>
        <v>234</v>
      </c>
      <c r="C102" s="160"/>
      <c r="D102" s="186"/>
      <c r="E102" s="179"/>
      <c r="F102" s="249"/>
      <c r="G102" s="249"/>
      <c r="H102" s="182"/>
      <c r="I102" s="182"/>
      <c r="J102" s="252">
        <f t="shared" si="4"/>
        <v>0</v>
      </c>
      <c r="K102" s="251">
        <f t="array" aca="1" ref="K102" ca="1">IFERROR(ROUNDUP(IF($A102=0,"",SUM(J102:INDIRECT(ADDRESS(ROW()+$B102-1,COLUMN(J102))))),0),0)</f>
        <v>0</v>
      </c>
      <c r="L102" s="176">
        <f t="shared" si="3"/>
        <v>0</v>
      </c>
      <c r="M102" s="251">
        <f t="array" aca="1" ref="M102" ca="1">IFERROR(ROUNDUP(IF($A102=0,"",SUM(L102:INDIRECT(ADDRESS(ROW()+$B102-1,COLUMN(L102))))),0),0)</f>
        <v>0</v>
      </c>
      <c r="N102" s="177"/>
      <c r="O102" s="179"/>
    </row>
    <row r="103" spans="1:15" x14ac:dyDescent="0.2">
      <c r="A103" s="2">
        <f t="array" aca="1" ref="A103" ca="1">IF(D103=INDIRECT(ADDRESS(10+MATCH("",A$11:A102,-1),1)),,D103)</f>
        <v>0</v>
      </c>
      <c r="B103" s="45">
        <f t="array" aca="1" ref="B103" ca="1">IFERROR(MATCH(FALSE,IF(A104:A$234=0,A104:A$234),0),234)</f>
        <v>234</v>
      </c>
      <c r="C103" s="160"/>
      <c r="D103" s="186"/>
      <c r="E103" s="179"/>
      <c r="F103" s="249"/>
      <c r="G103" s="249"/>
      <c r="H103" s="182"/>
      <c r="I103" s="182"/>
      <c r="J103" s="252">
        <f t="shared" si="4"/>
        <v>0</v>
      </c>
      <c r="K103" s="251">
        <f t="array" aca="1" ref="K103" ca="1">IFERROR(ROUNDUP(IF($A103=0,"",SUM(J103:INDIRECT(ADDRESS(ROW()+$B103-1,COLUMN(J103))))),0),0)</f>
        <v>0</v>
      </c>
      <c r="L103" s="176">
        <f t="shared" si="3"/>
        <v>0</v>
      </c>
      <c r="M103" s="251">
        <f t="array" aca="1" ref="M103" ca="1">IFERROR(ROUNDUP(IF($A103=0,"",SUM(L103:INDIRECT(ADDRESS(ROW()+$B103-1,COLUMN(L103))))),0),0)</f>
        <v>0</v>
      </c>
      <c r="N103" s="177"/>
      <c r="O103" s="179"/>
    </row>
    <row r="104" spans="1:15" x14ac:dyDescent="0.2">
      <c r="A104" s="2">
        <f t="array" aca="1" ref="A104" ca="1">IF(D104=INDIRECT(ADDRESS(10+MATCH("",A$11:A103,-1),1)),,D104)</f>
        <v>0</v>
      </c>
      <c r="B104" s="45">
        <f t="array" aca="1" ref="B104" ca="1">IFERROR(MATCH(FALSE,IF(A105:A$234=0,A105:A$234),0),234)</f>
        <v>234</v>
      </c>
      <c r="C104" s="160"/>
      <c r="D104" s="186"/>
      <c r="E104" s="179"/>
      <c r="F104" s="249"/>
      <c r="G104" s="249"/>
      <c r="H104" s="182"/>
      <c r="I104" s="182"/>
      <c r="J104" s="252">
        <f t="shared" si="4"/>
        <v>0</v>
      </c>
      <c r="K104" s="251">
        <f t="array" aca="1" ref="K104" ca="1">IFERROR(ROUNDUP(IF($A104=0,"",SUM(J104:INDIRECT(ADDRESS(ROW()+$B104-1,COLUMN(J104))))),0),0)</f>
        <v>0</v>
      </c>
      <c r="L104" s="176">
        <f t="shared" si="3"/>
        <v>0</v>
      </c>
      <c r="M104" s="251">
        <f t="array" aca="1" ref="M104" ca="1">IFERROR(ROUNDUP(IF($A104=0,"",SUM(L104:INDIRECT(ADDRESS(ROW()+$B104-1,COLUMN(L104))))),0),0)</f>
        <v>0</v>
      </c>
      <c r="N104" s="177"/>
      <c r="O104" s="179"/>
    </row>
    <row r="105" spans="1:15" x14ac:dyDescent="0.2">
      <c r="A105" s="2">
        <f t="array" aca="1" ref="A105" ca="1">IF(D105=INDIRECT(ADDRESS(10+MATCH("",A$11:A104,-1),1)),,D105)</f>
        <v>0</v>
      </c>
      <c r="B105" s="45">
        <f t="array" aca="1" ref="B105" ca="1">IFERROR(MATCH(FALSE,IF(A106:A$234=0,A106:A$234),0),234)</f>
        <v>234</v>
      </c>
      <c r="C105" s="160"/>
      <c r="D105" s="186"/>
      <c r="E105" s="179"/>
      <c r="F105" s="249"/>
      <c r="G105" s="249"/>
      <c r="H105" s="182"/>
      <c r="I105" s="182"/>
      <c r="J105" s="252">
        <f t="shared" si="4"/>
        <v>0</v>
      </c>
      <c r="K105" s="251">
        <f t="array" aca="1" ref="K105" ca="1">IFERROR(ROUNDUP(IF($A105=0,"",SUM(J105:INDIRECT(ADDRESS(ROW()+$B105-1,COLUMN(J105))))),0),0)</f>
        <v>0</v>
      </c>
      <c r="L105" s="176">
        <f t="shared" si="3"/>
        <v>0</v>
      </c>
      <c r="M105" s="251">
        <f t="array" aca="1" ref="M105" ca="1">IFERROR(ROUNDUP(IF($A105=0,"",SUM(L105:INDIRECT(ADDRESS(ROW()+$B105-1,COLUMN(L105))))),0),0)</f>
        <v>0</v>
      </c>
      <c r="N105" s="177"/>
      <c r="O105" s="179"/>
    </row>
    <row r="106" spans="1:15" x14ac:dyDescent="0.2">
      <c r="A106" s="2">
        <f t="array" aca="1" ref="A106" ca="1">IF(D106=INDIRECT(ADDRESS(10+MATCH("",A$11:A105,-1),1)),,D106)</f>
        <v>0</v>
      </c>
      <c r="B106" s="45">
        <f t="array" aca="1" ref="B106" ca="1">IFERROR(MATCH(FALSE,IF(A107:A$234=0,A107:A$234),0),234)</f>
        <v>234</v>
      </c>
      <c r="C106" s="160"/>
      <c r="D106" s="186"/>
      <c r="E106" s="179"/>
      <c r="F106" s="249"/>
      <c r="G106" s="249"/>
      <c r="H106" s="182"/>
      <c r="I106" s="182"/>
      <c r="J106" s="252">
        <f t="shared" si="4"/>
        <v>0</v>
      </c>
      <c r="K106" s="251">
        <f t="array" aca="1" ref="K106" ca="1">IFERROR(ROUNDUP(IF($A106=0,"",SUM(J106:INDIRECT(ADDRESS(ROW()+$B106-1,COLUMN(J106))))),0),0)</f>
        <v>0</v>
      </c>
      <c r="L106" s="176">
        <f t="shared" si="3"/>
        <v>0</v>
      </c>
      <c r="M106" s="251">
        <f t="array" aca="1" ref="M106" ca="1">IFERROR(ROUNDUP(IF($A106=0,"",SUM(L106:INDIRECT(ADDRESS(ROW()+$B106-1,COLUMN(L106))))),0),0)</f>
        <v>0</v>
      </c>
      <c r="N106" s="177"/>
      <c r="O106" s="179"/>
    </row>
    <row r="107" spans="1:15" x14ac:dyDescent="0.2">
      <c r="A107" s="2">
        <f t="array" aca="1" ref="A107" ca="1">IF(D107=INDIRECT(ADDRESS(10+MATCH("",A$11:A106,-1),1)),,D107)</f>
        <v>0</v>
      </c>
      <c r="B107" s="45">
        <f t="array" aca="1" ref="B107" ca="1">IFERROR(MATCH(FALSE,IF(A108:A$234=0,A108:A$234),0),234)</f>
        <v>234</v>
      </c>
      <c r="C107" s="160"/>
      <c r="D107" s="186"/>
      <c r="E107" s="179"/>
      <c r="F107" s="249"/>
      <c r="G107" s="249"/>
      <c r="H107" s="182"/>
      <c r="I107" s="182"/>
      <c r="J107" s="252">
        <f t="shared" si="4"/>
        <v>0</v>
      </c>
      <c r="K107" s="251">
        <f t="array" aca="1" ref="K107" ca="1">IFERROR(ROUNDUP(IF($A107=0,"",SUM(J107:INDIRECT(ADDRESS(ROW()+$B107-1,COLUMN(J107))))),0),0)</f>
        <v>0</v>
      </c>
      <c r="L107" s="176">
        <f t="shared" si="3"/>
        <v>0</v>
      </c>
      <c r="M107" s="251">
        <f t="array" aca="1" ref="M107" ca="1">IFERROR(ROUNDUP(IF($A107=0,"",SUM(L107:INDIRECT(ADDRESS(ROW()+$B107-1,COLUMN(L107))))),0),0)</f>
        <v>0</v>
      </c>
      <c r="N107" s="177"/>
      <c r="O107" s="179"/>
    </row>
    <row r="108" spans="1:15" x14ac:dyDescent="0.2">
      <c r="A108" s="2">
        <f t="array" aca="1" ref="A108" ca="1">IF(D108=INDIRECT(ADDRESS(10+MATCH("",A$11:A107,-1),1)),,D108)</f>
        <v>0</v>
      </c>
      <c r="B108" s="45">
        <f t="array" aca="1" ref="B108" ca="1">IFERROR(MATCH(FALSE,IF(A109:A$234=0,A109:A$234),0),234)</f>
        <v>234</v>
      </c>
      <c r="C108" s="160"/>
      <c r="D108" s="186"/>
      <c r="E108" s="179"/>
      <c r="F108" s="249"/>
      <c r="G108" s="249"/>
      <c r="H108" s="182"/>
      <c r="I108" s="182"/>
      <c r="J108" s="252">
        <f t="shared" si="4"/>
        <v>0</v>
      </c>
      <c r="K108" s="251">
        <f t="array" aca="1" ref="K108" ca="1">IFERROR(ROUNDUP(IF($A108=0,"",SUM(J108:INDIRECT(ADDRESS(ROW()+$B108-1,COLUMN(J108))))),0),0)</f>
        <v>0</v>
      </c>
      <c r="L108" s="176">
        <f t="shared" si="3"/>
        <v>0</v>
      </c>
      <c r="M108" s="251">
        <f t="array" aca="1" ref="M108" ca="1">IFERROR(ROUNDUP(IF($A108=0,"",SUM(L108:INDIRECT(ADDRESS(ROW()+$B108-1,COLUMN(L108))))),0),0)</f>
        <v>0</v>
      </c>
      <c r="N108" s="177"/>
      <c r="O108" s="179"/>
    </row>
    <row r="109" spans="1:15" x14ac:dyDescent="0.2">
      <c r="A109" s="2">
        <f t="array" aca="1" ref="A109" ca="1">IF(D109=INDIRECT(ADDRESS(10+MATCH("",A$11:A108,-1),1)),,D109)</f>
        <v>0</v>
      </c>
      <c r="B109" s="45">
        <f t="array" aca="1" ref="B109" ca="1">IFERROR(MATCH(FALSE,IF(A110:A$234=0,A110:A$234),0),234)</f>
        <v>234</v>
      </c>
      <c r="C109" s="160"/>
      <c r="D109" s="186"/>
      <c r="E109" s="179"/>
      <c r="F109" s="249"/>
      <c r="G109" s="249"/>
      <c r="H109" s="182"/>
      <c r="I109" s="182"/>
      <c r="J109" s="252">
        <f t="shared" si="4"/>
        <v>0</v>
      </c>
      <c r="K109" s="251">
        <f t="array" aca="1" ref="K109" ca="1">IFERROR(ROUNDUP(IF($A109=0,"",SUM(J109:INDIRECT(ADDRESS(ROW()+$B109-1,COLUMN(J109))))),0),0)</f>
        <v>0</v>
      </c>
      <c r="L109" s="176">
        <f t="shared" si="3"/>
        <v>0</v>
      </c>
      <c r="M109" s="251">
        <f t="array" aca="1" ref="M109" ca="1">IFERROR(ROUNDUP(IF($A109=0,"",SUM(L109:INDIRECT(ADDRESS(ROW()+$B109-1,COLUMN(L109))))),0),0)</f>
        <v>0</v>
      </c>
      <c r="N109" s="177"/>
      <c r="O109" s="179"/>
    </row>
    <row r="110" spans="1:15" x14ac:dyDescent="0.2">
      <c r="A110" s="2">
        <f t="array" aca="1" ref="A110" ca="1">IF(D110=INDIRECT(ADDRESS(10+MATCH("",A$11:A109,-1),1)),,D110)</f>
        <v>0</v>
      </c>
      <c r="B110" s="45">
        <f t="array" aca="1" ref="B110" ca="1">IFERROR(MATCH(FALSE,IF(A111:A$234=0,A111:A$234),0),234)</f>
        <v>234</v>
      </c>
      <c r="C110" s="160"/>
      <c r="D110" s="186"/>
      <c r="E110" s="179"/>
      <c r="F110" s="249"/>
      <c r="G110" s="249"/>
      <c r="H110" s="182"/>
      <c r="I110" s="182"/>
      <c r="J110" s="252">
        <f t="shared" si="4"/>
        <v>0</v>
      </c>
      <c r="K110" s="251">
        <f t="array" aca="1" ref="K110" ca="1">IFERROR(ROUNDUP(IF($A110=0,"",SUM(J110:INDIRECT(ADDRESS(ROW()+$B110-1,COLUMN(J110))))),0),0)</f>
        <v>0</v>
      </c>
      <c r="L110" s="176">
        <f t="shared" si="3"/>
        <v>0</v>
      </c>
      <c r="M110" s="251">
        <f t="array" aca="1" ref="M110" ca="1">IFERROR(ROUNDUP(IF($A110=0,"",SUM(L110:INDIRECT(ADDRESS(ROW()+$B110-1,COLUMN(L110))))),0),0)</f>
        <v>0</v>
      </c>
      <c r="N110" s="177"/>
      <c r="O110" s="179"/>
    </row>
    <row r="111" spans="1:15" x14ac:dyDescent="0.2">
      <c r="A111" s="2">
        <f t="array" aca="1" ref="A111" ca="1">IF(D111=INDIRECT(ADDRESS(10+MATCH("",A$11:A110,-1),1)),,D111)</f>
        <v>0</v>
      </c>
      <c r="B111" s="45">
        <f t="array" aca="1" ref="B111" ca="1">IFERROR(MATCH(FALSE,IF(A112:A$234=0,A112:A$234),0),234)</f>
        <v>234</v>
      </c>
      <c r="C111" s="160"/>
      <c r="D111" s="186"/>
      <c r="E111" s="179"/>
      <c r="F111" s="249"/>
      <c r="G111" s="249"/>
      <c r="H111" s="182"/>
      <c r="I111" s="182"/>
      <c r="J111" s="252">
        <f t="shared" si="4"/>
        <v>0</v>
      </c>
      <c r="K111" s="251">
        <f t="array" aca="1" ref="K111" ca="1">IFERROR(ROUNDUP(IF($A111=0,"",SUM(J111:INDIRECT(ADDRESS(ROW()+$B111-1,COLUMN(J111))))),0),0)</f>
        <v>0</v>
      </c>
      <c r="L111" s="176">
        <f t="shared" si="3"/>
        <v>0</v>
      </c>
      <c r="M111" s="251">
        <f t="array" aca="1" ref="M111" ca="1">IFERROR(ROUNDUP(IF($A111=0,"",SUM(L111:INDIRECT(ADDRESS(ROW()+$B111-1,COLUMN(L111))))),0),0)</f>
        <v>0</v>
      </c>
      <c r="N111" s="177"/>
      <c r="O111" s="179"/>
    </row>
    <row r="112" spans="1:15" x14ac:dyDescent="0.2">
      <c r="A112" s="2">
        <f t="array" aca="1" ref="A112" ca="1">IF(D112=INDIRECT(ADDRESS(10+MATCH("",A$11:A111,-1),1)),,D112)</f>
        <v>0</v>
      </c>
      <c r="B112" s="45">
        <f t="array" aca="1" ref="B112" ca="1">IFERROR(MATCH(FALSE,IF(A113:A$234=0,A113:A$234),0),234)</f>
        <v>234</v>
      </c>
      <c r="C112" s="160"/>
      <c r="D112" s="186"/>
      <c r="E112" s="179"/>
      <c r="F112" s="249"/>
      <c r="G112" s="249"/>
      <c r="H112" s="182"/>
      <c r="I112" s="182"/>
      <c r="J112" s="252">
        <f t="shared" si="4"/>
        <v>0</v>
      </c>
      <c r="K112" s="251">
        <f t="array" aca="1" ref="K112" ca="1">IFERROR(ROUNDUP(IF($A112=0,"",SUM(J112:INDIRECT(ADDRESS(ROW()+$B112-1,COLUMN(J112))))),0),0)</f>
        <v>0</v>
      </c>
      <c r="L112" s="176">
        <f t="shared" si="3"/>
        <v>0</v>
      </c>
      <c r="M112" s="251">
        <f t="array" aca="1" ref="M112" ca="1">IFERROR(ROUNDUP(IF($A112=0,"",SUM(L112:INDIRECT(ADDRESS(ROW()+$B112-1,COLUMN(L112))))),0),0)</f>
        <v>0</v>
      </c>
      <c r="N112" s="177"/>
      <c r="O112" s="179"/>
    </row>
    <row r="113" spans="1:15" x14ac:dyDescent="0.2">
      <c r="A113" s="2">
        <f t="array" aca="1" ref="A113" ca="1">IF(D113=INDIRECT(ADDRESS(10+MATCH("",A$11:A112,-1),1)),,D113)</f>
        <v>0</v>
      </c>
      <c r="B113" s="45">
        <f t="array" aca="1" ref="B113" ca="1">IFERROR(MATCH(FALSE,IF(A114:A$234=0,A114:A$234),0),234)</f>
        <v>234</v>
      </c>
      <c r="C113" s="160"/>
      <c r="D113" s="186"/>
      <c r="E113" s="179"/>
      <c r="F113" s="249"/>
      <c r="G113" s="249"/>
      <c r="H113" s="182"/>
      <c r="I113" s="182"/>
      <c r="J113" s="252">
        <f t="shared" si="4"/>
        <v>0</v>
      </c>
      <c r="K113" s="251">
        <f t="array" aca="1" ref="K113" ca="1">IFERROR(ROUNDUP(IF($A113=0,"",SUM(J113:INDIRECT(ADDRESS(ROW()+$B113-1,COLUMN(J113))))),0),0)</f>
        <v>0</v>
      </c>
      <c r="L113" s="176">
        <f t="shared" si="3"/>
        <v>0</v>
      </c>
      <c r="M113" s="251">
        <f t="array" aca="1" ref="M113" ca="1">IFERROR(ROUNDUP(IF($A113=0,"",SUM(L113:INDIRECT(ADDRESS(ROW()+$B113-1,COLUMN(L113))))),0),0)</f>
        <v>0</v>
      </c>
      <c r="N113" s="177"/>
      <c r="O113" s="179"/>
    </row>
    <row r="114" spans="1:15" x14ac:dyDescent="0.2">
      <c r="A114" s="2">
        <f t="array" aca="1" ref="A114" ca="1">IF(D114=INDIRECT(ADDRESS(10+MATCH("",A$11:A113,-1),1)),,D114)</f>
        <v>0</v>
      </c>
      <c r="B114" s="45">
        <f t="array" aca="1" ref="B114" ca="1">IFERROR(MATCH(FALSE,IF(A115:A$234=0,A115:A$234),0),234)</f>
        <v>234</v>
      </c>
      <c r="C114" s="160"/>
      <c r="D114" s="186"/>
      <c r="E114" s="179"/>
      <c r="F114" s="249"/>
      <c r="G114" s="249"/>
      <c r="H114" s="182"/>
      <c r="I114" s="182"/>
      <c r="J114" s="252">
        <f t="shared" si="4"/>
        <v>0</v>
      </c>
      <c r="K114" s="251">
        <f t="array" aca="1" ref="K114" ca="1">IFERROR(ROUNDUP(IF($A114=0,"",SUM(J114:INDIRECT(ADDRESS(ROW()+$B114-1,COLUMN(J114))))),0),0)</f>
        <v>0</v>
      </c>
      <c r="L114" s="176">
        <f t="shared" si="3"/>
        <v>0</v>
      </c>
      <c r="M114" s="251">
        <f t="array" aca="1" ref="M114" ca="1">IFERROR(ROUNDUP(IF($A114=0,"",SUM(L114:INDIRECT(ADDRESS(ROW()+$B114-1,COLUMN(L114))))),0),0)</f>
        <v>0</v>
      </c>
      <c r="N114" s="177"/>
      <c r="O114" s="179"/>
    </row>
    <row r="115" spans="1:15" x14ac:dyDescent="0.2">
      <c r="A115" s="2">
        <f t="array" aca="1" ref="A115" ca="1">IF(D115=INDIRECT(ADDRESS(10+MATCH("",A$11:A114,-1),1)),,D115)</f>
        <v>0</v>
      </c>
      <c r="B115" s="45">
        <f t="array" aca="1" ref="B115" ca="1">IFERROR(MATCH(FALSE,IF(A116:A$234=0,A116:A$234),0),234)</f>
        <v>234</v>
      </c>
      <c r="C115" s="160"/>
      <c r="D115" s="186"/>
      <c r="E115" s="179"/>
      <c r="F115" s="249"/>
      <c r="G115" s="249"/>
      <c r="H115" s="182"/>
      <c r="I115" s="182"/>
      <c r="J115" s="252">
        <f t="shared" si="4"/>
        <v>0</v>
      </c>
      <c r="K115" s="251">
        <f t="array" aca="1" ref="K115" ca="1">IFERROR(ROUNDUP(IF($A115=0,"",SUM(J115:INDIRECT(ADDRESS(ROW()+$B115-1,COLUMN(J115))))),0),0)</f>
        <v>0</v>
      </c>
      <c r="L115" s="176">
        <f t="shared" si="3"/>
        <v>0</v>
      </c>
      <c r="M115" s="251">
        <f t="array" aca="1" ref="M115" ca="1">IFERROR(ROUNDUP(IF($A115=0,"",SUM(L115:INDIRECT(ADDRESS(ROW()+$B115-1,COLUMN(L115))))),0),0)</f>
        <v>0</v>
      </c>
      <c r="N115" s="177"/>
      <c r="O115" s="179"/>
    </row>
    <row r="116" spans="1:15" x14ac:dyDescent="0.2">
      <c r="A116" s="2">
        <f t="array" aca="1" ref="A116" ca="1">IF(D116=INDIRECT(ADDRESS(10+MATCH("",A$11:A115,-1),1)),,D116)</f>
        <v>0</v>
      </c>
      <c r="B116" s="45">
        <f t="array" aca="1" ref="B116" ca="1">IFERROR(MATCH(FALSE,IF(A117:A$234=0,A117:A$234),0),234)</f>
        <v>234</v>
      </c>
      <c r="C116" s="160"/>
      <c r="D116" s="186"/>
      <c r="E116" s="179"/>
      <c r="F116" s="249"/>
      <c r="G116" s="249"/>
      <c r="H116" s="182"/>
      <c r="I116" s="182"/>
      <c r="J116" s="252">
        <f t="shared" si="4"/>
        <v>0</v>
      </c>
      <c r="K116" s="251">
        <f t="array" aca="1" ref="K116" ca="1">IFERROR(ROUNDUP(IF($A116=0,"",SUM(J116:INDIRECT(ADDRESS(ROW()+$B116-1,COLUMN(J116))))),0),0)</f>
        <v>0</v>
      </c>
      <c r="L116" s="176">
        <f t="shared" si="3"/>
        <v>0</v>
      </c>
      <c r="M116" s="251">
        <f t="array" aca="1" ref="M116" ca="1">IFERROR(ROUNDUP(IF($A116=0,"",SUM(L116:INDIRECT(ADDRESS(ROW()+$B116-1,COLUMN(L116))))),0),0)</f>
        <v>0</v>
      </c>
      <c r="N116" s="177"/>
      <c r="O116" s="179"/>
    </row>
    <row r="117" spans="1:15" x14ac:dyDescent="0.2">
      <c r="A117" s="2">
        <f t="array" aca="1" ref="A117" ca="1">IF(D117=INDIRECT(ADDRESS(10+MATCH("",A$11:A116,-1),1)),,D117)</f>
        <v>0</v>
      </c>
      <c r="B117" s="45">
        <f t="array" aca="1" ref="B117" ca="1">IFERROR(MATCH(FALSE,IF(A118:A$234=0,A118:A$234),0),234)</f>
        <v>234</v>
      </c>
      <c r="C117" s="160"/>
      <c r="D117" s="186"/>
      <c r="E117" s="179"/>
      <c r="F117" s="249"/>
      <c r="G117" s="249"/>
      <c r="H117" s="182"/>
      <c r="I117" s="182"/>
      <c r="J117" s="252">
        <f t="shared" si="4"/>
        <v>0</v>
      </c>
      <c r="K117" s="251">
        <f t="array" aca="1" ref="K117" ca="1">IFERROR(ROUNDUP(IF($A117=0,"",SUM(J117:INDIRECT(ADDRESS(ROW()+$B117-1,COLUMN(J117))))),0),0)</f>
        <v>0</v>
      </c>
      <c r="L117" s="176">
        <f t="shared" si="3"/>
        <v>0</v>
      </c>
      <c r="M117" s="251">
        <f t="array" aca="1" ref="M117" ca="1">IFERROR(ROUNDUP(IF($A117=0,"",SUM(L117:INDIRECT(ADDRESS(ROW()+$B117-1,COLUMN(L117))))),0),0)</f>
        <v>0</v>
      </c>
      <c r="N117" s="177"/>
      <c r="O117" s="179"/>
    </row>
    <row r="118" spans="1:15" x14ac:dyDescent="0.2">
      <c r="A118" s="2">
        <f t="array" aca="1" ref="A118" ca="1">IF(D118=INDIRECT(ADDRESS(10+MATCH("",A$11:A117,-1),1)),,D118)</f>
        <v>0</v>
      </c>
      <c r="B118" s="45">
        <f t="array" aca="1" ref="B118" ca="1">IFERROR(MATCH(FALSE,IF(A119:A$234=0,A119:A$234),0),234)</f>
        <v>234</v>
      </c>
      <c r="C118" s="160"/>
      <c r="D118" s="186"/>
      <c r="E118" s="179"/>
      <c r="F118" s="249"/>
      <c r="G118" s="249"/>
      <c r="H118" s="182"/>
      <c r="I118" s="182"/>
      <c r="J118" s="252">
        <f t="shared" si="4"/>
        <v>0</v>
      </c>
      <c r="K118" s="251">
        <f t="array" aca="1" ref="K118" ca="1">IFERROR(ROUNDUP(IF($A118=0,"",SUM(J118:INDIRECT(ADDRESS(ROW()+$B118-1,COLUMN(J118))))),0),0)</f>
        <v>0</v>
      </c>
      <c r="L118" s="176">
        <f t="shared" si="3"/>
        <v>0</v>
      </c>
      <c r="M118" s="251">
        <f t="array" aca="1" ref="M118" ca="1">IFERROR(ROUNDUP(IF($A118=0,"",SUM(L118:INDIRECT(ADDRESS(ROW()+$B118-1,COLUMN(L118))))),0),0)</f>
        <v>0</v>
      </c>
      <c r="N118" s="177"/>
      <c r="O118" s="179"/>
    </row>
    <row r="119" spans="1:15" x14ac:dyDescent="0.2">
      <c r="A119" s="2">
        <f t="array" aca="1" ref="A119" ca="1">IF(D119=INDIRECT(ADDRESS(10+MATCH("",A$11:A118,-1),1)),,D119)</f>
        <v>0</v>
      </c>
      <c r="B119" s="45">
        <f t="array" aca="1" ref="B119" ca="1">IFERROR(MATCH(FALSE,IF(A120:A$234=0,A120:A$234),0),234)</f>
        <v>234</v>
      </c>
      <c r="C119" s="160"/>
      <c r="D119" s="186"/>
      <c r="E119" s="179"/>
      <c r="F119" s="249"/>
      <c r="G119" s="249"/>
      <c r="H119" s="182"/>
      <c r="I119" s="182"/>
      <c r="J119" s="252">
        <f t="shared" si="4"/>
        <v>0</v>
      </c>
      <c r="K119" s="251">
        <f t="array" aca="1" ref="K119" ca="1">IFERROR(ROUNDUP(IF($A119=0,"",SUM(J119:INDIRECT(ADDRESS(ROW()+$B119-1,COLUMN(J119))))),0),0)</f>
        <v>0</v>
      </c>
      <c r="L119" s="176">
        <f t="shared" si="3"/>
        <v>0</v>
      </c>
      <c r="M119" s="251">
        <f t="array" aca="1" ref="M119" ca="1">IFERROR(ROUNDUP(IF($A119=0,"",SUM(L119:INDIRECT(ADDRESS(ROW()+$B119-1,COLUMN(L119))))),0),0)</f>
        <v>0</v>
      </c>
      <c r="N119" s="177"/>
      <c r="O119" s="179"/>
    </row>
    <row r="120" spans="1:15" x14ac:dyDescent="0.2">
      <c r="A120" s="2">
        <f t="array" aca="1" ref="A120" ca="1">IF(D120=INDIRECT(ADDRESS(10+MATCH("",A$11:A119,-1),1)),,D120)</f>
        <v>0</v>
      </c>
      <c r="B120" s="45">
        <f t="array" aca="1" ref="B120" ca="1">IFERROR(MATCH(FALSE,IF(A121:A$234=0,A121:A$234),0),234)</f>
        <v>234</v>
      </c>
      <c r="C120" s="160"/>
      <c r="D120" s="186"/>
      <c r="E120" s="179"/>
      <c r="F120" s="249"/>
      <c r="G120" s="249"/>
      <c r="H120" s="182"/>
      <c r="I120" s="182"/>
      <c r="J120" s="252">
        <f t="shared" si="4"/>
        <v>0</v>
      </c>
      <c r="K120" s="251">
        <f t="array" aca="1" ref="K120" ca="1">IFERROR(ROUNDUP(IF($A120=0,"",SUM(J120:INDIRECT(ADDRESS(ROW()+$B120-1,COLUMN(J120))))),0),0)</f>
        <v>0</v>
      </c>
      <c r="L120" s="176">
        <f t="shared" si="3"/>
        <v>0</v>
      </c>
      <c r="M120" s="251">
        <f t="array" aca="1" ref="M120" ca="1">IFERROR(ROUNDUP(IF($A120=0,"",SUM(L120:INDIRECT(ADDRESS(ROW()+$B120-1,COLUMN(L120))))),0),0)</f>
        <v>0</v>
      </c>
      <c r="N120" s="177"/>
      <c r="O120" s="179"/>
    </row>
    <row r="121" spans="1:15" x14ac:dyDescent="0.2">
      <c r="A121" s="2">
        <f t="array" aca="1" ref="A121" ca="1">IF(D121=INDIRECT(ADDRESS(10+MATCH("",A$11:A120,-1),1)),,D121)</f>
        <v>0</v>
      </c>
      <c r="B121" s="45">
        <f t="array" aca="1" ref="B121" ca="1">IFERROR(MATCH(FALSE,IF(A122:A$234=0,A122:A$234),0),234)</f>
        <v>234</v>
      </c>
      <c r="C121" s="160"/>
      <c r="D121" s="186"/>
      <c r="E121" s="179"/>
      <c r="F121" s="249"/>
      <c r="G121" s="249"/>
      <c r="H121" s="182"/>
      <c r="I121" s="182"/>
      <c r="J121" s="252">
        <f t="shared" si="4"/>
        <v>0</v>
      </c>
      <c r="K121" s="251">
        <f t="array" aca="1" ref="K121" ca="1">IFERROR(ROUNDUP(IF($A121=0,"",SUM(J121:INDIRECT(ADDRESS(ROW()+$B121-1,COLUMN(J121))))),0),0)</f>
        <v>0</v>
      </c>
      <c r="L121" s="176">
        <f t="shared" si="3"/>
        <v>0</v>
      </c>
      <c r="M121" s="251">
        <f t="array" aca="1" ref="M121" ca="1">IFERROR(ROUNDUP(IF($A121=0,"",SUM(L121:INDIRECT(ADDRESS(ROW()+$B121-1,COLUMN(L121))))),0),0)</f>
        <v>0</v>
      </c>
      <c r="N121" s="177"/>
      <c r="O121" s="179"/>
    </row>
    <row r="122" spans="1:15" x14ac:dyDescent="0.2">
      <c r="A122" s="2">
        <f t="array" aca="1" ref="A122" ca="1">IF(D122=INDIRECT(ADDRESS(10+MATCH("",A$11:A121,-1),1)),,D122)</f>
        <v>0</v>
      </c>
      <c r="B122" s="45">
        <f t="array" aca="1" ref="B122" ca="1">IFERROR(MATCH(FALSE,IF(A123:A$234=0,A123:A$234),0),234)</f>
        <v>234</v>
      </c>
      <c r="C122" s="160"/>
      <c r="D122" s="186"/>
      <c r="E122" s="179"/>
      <c r="F122" s="249"/>
      <c r="G122" s="249"/>
      <c r="H122" s="182"/>
      <c r="I122" s="182"/>
      <c r="J122" s="252">
        <f t="shared" si="4"/>
        <v>0</v>
      </c>
      <c r="K122" s="251">
        <f t="array" aca="1" ref="K122" ca="1">IFERROR(ROUNDUP(IF($A122=0,"",SUM(J122:INDIRECT(ADDRESS(ROW()+$B122-1,COLUMN(J122))))),0),0)</f>
        <v>0</v>
      </c>
      <c r="L122" s="176">
        <f t="shared" si="3"/>
        <v>0</v>
      </c>
      <c r="M122" s="251">
        <f t="array" aca="1" ref="M122" ca="1">IFERROR(ROUNDUP(IF($A122=0,"",SUM(L122:INDIRECT(ADDRESS(ROW()+$B122-1,COLUMN(L122))))),0),0)</f>
        <v>0</v>
      </c>
      <c r="N122" s="177"/>
      <c r="O122" s="179"/>
    </row>
    <row r="123" spans="1:15" x14ac:dyDescent="0.2">
      <c r="A123" s="2">
        <f t="array" aca="1" ref="A123" ca="1">IF(D123=INDIRECT(ADDRESS(10+MATCH("",A$11:A122,-1),1)),,D123)</f>
        <v>0</v>
      </c>
      <c r="B123" s="45">
        <f t="array" aca="1" ref="B123" ca="1">IFERROR(MATCH(FALSE,IF(A124:A$234=0,A124:A$234),0),234)</f>
        <v>234</v>
      </c>
      <c r="C123" s="160"/>
      <c r="D123" s="186"/>
      <c r="E123" s="179"/>
      <c r="F123" s="249"/>
      <c r="G123" s="249"/>
      <c r="H123" s="182"/>
      <c r="I123" s="182"/>
      <c r="J123" s="252">
        <f t="shared" si="4"/>
        <v>0</v>
      </c>
      <c r="K123" s="251">
        <f t="array" aca="1" ref="K123" ca="1">IFERROR(ROUNDUP(IF($A123=0,"",SUM(J123:INDIRECT(ADDRESS(ROW()+$B123-1,COLUMN(J123))))),0),0)</f>
        <v>0</v>
      </c>
      <c r="L123" s="176">
        <f t="shared" si="3"/>
        <v>0</v>
      </c>
      <c r="M123" s="251">
        <f t="array" aca="1" ref="M123" ca="1">IFERROR(ROUNDUP(IF($A123=0,"",SUM(L123:INDIRECT(ADDRESS(ROW()+$B123-1,COLUMN(L123))))),0),0)</f>
        <v>0</v>
      </c>
      <c r="N123" s="177"/>
      <c r="O123" s="179"/>
    </row>
    <row r="124" spans="1:15" x14ac:dyDescent="0.2">
      <c r="A124" s="2">
        <f t="array" aca="1" ref="A124" ca="1">IF(D124=INDIRECT(ADDRESS(10+MATCH("",A$11:A123,-1),1)),,D124)</f>
        <v>0</v>
      </c>
      <c r="B124" s="45">
        <f t="array" aca="1" ref="B124" ca="1">IFERROR(MATCH(FALSE,IF(A125:A$234=0,A125:A$234),0),234)</f>
        <v>234</v>
      </c>
      <c r="C124" s="160"/>
      <c r="D124" s="186"/>
      <c r="E124" s="179"/>
      <c r="F124" s="249"/>
      <c r="G124" s="249"/>
      <c r="H124" s="182"/>
      <c r="I124" s="182"/>
      <c r="J124" s="252">
        <f t="shared" si="4"/>
        <v>0</v>
      </c>
      <c r="K124" s="251">
        <f t="array" aca="1" ref="K124" ca="1">IFERROR(ROUNDUP(IF($A124=0,"",SUM(J124:INDIRECT(ADDRESS(ROW()+$B124-1,COLUMN(J124))))),0),0)</f>
        <v>0</v>
      </c>
      <c r="L124" s="176">
        <f t="shared" si="3"/>
        <v>0</v>
      </c>
      <c r="M124" s="251">
        <f t="array" aca="1" ref="M124" ca="1">IFERROR(ROUNDUP(IF($A124=0,"",SUM(L124:INDIRECT(ADDRESS(ROW()+$B124-1,COLUMN(L124))))),0),0)</f>
        <v>0</v>
      </c>
      <c r="N124" s="177"/>
      <c r="O124" s="179"/>
    </row>
    <row r="125" spans="1:15" x14ac:dyDescent="0.2">
      <c r="A125" s="2">
        <f t="array" aca="1" ref="A125" ca="1">IF(D125=INDIRECT(ADDRESS(10+MATCH("",A$11:A124,-1),1)),,D125)</f>
        <v>0</v>
      </c>
      <c r="B125" s="45">
        <f t="array" aca="1" ref="B125" ca="1">IFERROR(MATCH(FALSE,IF(A126:A$234=0,A126:A$234),0),234)</f>
        <v>234</v>
      </c>
      <c r="C125" s="160"/>
      <c r="D125" s="186"/>
      <c r="E125" s="179"/>
      <c r="F125" s="249"/>
      <c r="G125" s="249"/>
      <c r="H125" s="182"/>
      <c r="I125" s="182"/>
      <c r="J125" s="252">
        <f t="shared" si="4"/>
        <v>0</v>
      </c>
      <c r="K125" s="251">
        <f t="array" aca="1" ref="K125" ca="1">IFERROR(ROUNDUP(IF($A125=0,"",SUM(J125:INDIRECT(ADDRESS(ROW()+$B125-1,COLUMN(J125))))),0),0)</f>
        <v>0</v>
      </c>
      <c r="L125" s="176">
        <f t="shared" si="3"/>
        <v>0</v>
      </c>
      <c r="M125" s="251">
        <f t="array" aca="1" ref="M125" ca="1">IFERROR(ROUNDUP(IF($A125=0,"",SUM(L125:INDIRECT(ADDRESS(ROW()+$B125-1,COLUMN(L125))))),0),0)</f>
        <v>0</v>
      </c>
      <c r="N125" s="177"/>
      <c r="O125" s="179"/>
    </row>
    <row r="126" spans="1:15" x14ac:dyDescent="0.2">
      <c r="A126" s="2">
        <f t="array" aca="1" ref="A126" ca="1">IF(D126=INDIRECT(ADDRESS(10+MATCH("",A$11:A125,-1),1)),,D126)</f>
        <v>0</v>
      </c>
      <c r="B126" s="45">
        <f t="array" aca="1" ref="B126" ca="1">IFERROR(MATCH(FALSE,IF(A127:A$234=0,A127:A$234),0),234)</f>
        <v>234</v>
      </c>
      <c r="C126" s="160"/>
      <c r="D126" s="186"/>
      <c r="E126" s="179"/>
      <c r="F126" s="249"/>
      <c r="G126" s="249"/>
      <c r="H126" s="182"/>
      <c r="I126" s="182"/>
      <c r="J126" s="252">
        <f t="shared" si="4"/>
        <v>0</v>
      </c>
      <c r="K126" s="251">
        <f t="array" aca="1" ref="K126" ca="1">IFERROR(ROUNDUP(IF($A126=0,"",SUM(J126:INDIRECT(ADDRESS(ROW()+$B126-1,COLUMN(J126))))),0),0)</f>
        <v>0</v>
      </c>
      <c r="L126" s="176">
        <f t="shared" si="3"/>
        <v>0</v>
      </c>
      <c r="M126" s="251">
        <f t="array" aca="1" ref="M126" ca="1">IFERROR(ROUNDUP(IF($A126=0,"",SUM(L126:INDIRECT(ADDRESS(ROW()+$B126-1,COLUMN(L126))))),0),0)</f>
        <v>0</v>
      </c>
      <c r="N126" s="177"/>
      <c r="O126" s="179"/>
    </row>
    <row r="127" spans="1:15" x14ac:dyDescent="0.2">
      <c r="A127" s="2">
        <f t="array" aca="1" ref="A127" ca="1">IF(D127=INDIRECT(ADDRESS(10+MATCH("",A$11:A126,-1),1)),,D127)</f>
        <v>0</v>
      </c>
      <c r="B127" s="45">
        <f t="array" aca="1" ref="B127" ca="1">IFERROR(MATCH(FALSE,IF(A128:A$234=0,A128:A$234),0),234)</f>
        <v>234</v>
      </c>
      <c r="C127" s="160"/>
      <c r="D127" s="186"/>
      <c r="E127" s="179"/>
      <c r="F127" s="249"/>
      <c r="G127" s="249"/>
      <c r="H127" s="182"/>
      <c r="I127" s="182"/>
      <c r="J127" s="252">
        <f t="shared" si="4"/>
        <v>0</v>
      </c>
      <c r="K127" s="251">
        <f t="array" aca="1" ref="K127" ca="1">IFERROR(ROUNDUP(IF($A127=0,"",SUM(J127:INDIRECT(ADDRESS(ROW()+$B127-1,COLUMN(J127))))),0),0)</f>
        <v>0</v>
      </c>
      <c r="L127" s="176">
        <f t="shared" si="3"/>
        <v>0</v>
      </c>
      <c r="M127" s="251">
        <f t="array" aca="1" ref="M127" ca="1">IFERROR(ROUNDUP(IF($A127=0,"",SUM(L127:INDIRECT(ADDRESS(ROW()+$B127-1,COLUMN(L127))))),0),0)</f>
        <v>0</v>
      </c>
      <c r="N127" s="177"/>
      <c r="O127" s="179"/>
    </row>
    <row r="128" spans="1:15" x14ac:dyDescent="0.2">
      <c r="A128" s="2">
        <f t="array" aca="1" ref="A128" ca="1">IF(D128=INDIRECT(ADDRESS(10+MATCH("",A$11:A127,-1),1)),,D128)</f>
        <v>0</v>
      </c>
      <c r="B128" s="45">
        <f t="array" aca="1" ref="B128" ca="1">IFERROR(MATCH(FALSE,IF(A129:A$234=0,A129:A$234),0),234)</f>
        <v>234</v>
      </c>
      <c r="C128" s="160"/>
      <c r="D128" s="186"/>
      <c r="E128" s="179"/>
      <c r="F128" s="249"/>
      <c r="G128" s="249"/>
      <c r="H128" s="182"/>
      <c r="I128" s="182"/>
      <c r="J128" s="252">
        <f t="shared" si="4"/>
        <v>0</v>
      </c>
      <c r="K128" s="251">
        <f t="array" aca="1" ref="K128" ca="1">IFERROR(ROUNDUP(IF($A128=0,"",SUM(J128:INDIRECT(ADDRESS(ROW()+$B128-1,COLUMN(J128))))),0),0)</f>
        <v>0</v>
      </c>
      <c r="L128" s="176">
        <f t="shared" si="3"/>
        <v>0</v>
      </c>
      <c r="M128" s="251">
        <f t="array" aca="1" ref="M128" ca="1">IFERROR(ROUNDUP(IF($A128=0,"",SUM(L128:INDIRECT(ADDRESS(ROW()+$B128-1,COLUMN(L128))))),0),0)</f>
        <v>0</v>
      </c>
      <c r="N128" s="177"/>
      <c r="O128" s="179"/>
    </row>
    <row r="129" spans="1:15" x14ac:dyDescent="0.2">
      <c r="A129" s="2">
        <f t="array" aca="1" ref="A129" ca="1">IF(D129=INDIRECT(ADDRESS(10+MATCH("",A$11:A128,-1),1)),,D129)</f>
        <v>0</v>
      </c>
      <c r="B129" s="45">
        <f t="array" aca="1" ref="B129" ca="1">IFERROR(MATCH(FALSE,IF(A130:A$234=0,A130:A$234),0),234)</f>
        <v>234</v>
      </c>
      <c r="C129" s="160"/>
      <c r="D129" s="186"/>
      <c r="E129" s="179"/>
      <c r="F129" s="249"/>
      <c r="G129" s="249"/>
      <c r="H129" s="182"/>
      <c r="I129" s="182"/>
      <c r="J129" s="252">
        <f t="shared" si="4"/>
        <v>0</v>
      </c>
      <c r="K129" s="251">
        <f t="array" aca="1" ref="K129" ca="1">IFERROR(ROUNDUP(IF($A129=0,"",SUM(J129:INDIRECT(ADDRESS(ROW()+$B129-1,COLUMN(J129))))),0),0)</f>
        <v>0</v>
      </c>
      <c r="L129" s="176">
        <f t="shared" si="3"/>
        <v>0</v>
      </c>
      <c r="M129" s="251">
        <f t="array" aca="1" ref="M129" ca="1">IFERROR(ROUNDUP(IF($A129=0,"",SUM(L129:INDIRECT(ADDRESS(ROW()+$B129-1,COLUMN(L129))))),0),0)</f>
        <v>0</v>
      </c>
      <c r="N129" s="177"/>
      <c r="O129" s="179"/>
    </row>
    <row r="130" spans="1:15" x14ac:dyDescent="0.2">
      <c r="A130" s="2">
        <f t="array" aca="1" ref="A130" ca="1">IF(D130=INDIRECT(ADDRESS(10+MATCH("",A$11:A129,-1),1)),,D130)</f>
        <v>0</v>
      </c>
      <c r="B130" s="45">
        <f t="array" aca="1" ref="B130" ca="1">IFERROR(MATCH(FALSE,IF(A131:A$234=0,A131:A$234),0),234)</f>
        <v>234</v>
      </c>
      <c r="C130" s="160"/>
      <c r="D130" s="186"/>
      <c r="E130" s="179"/>
      <c r="F130" s="249"/>
      <c r="G130" s="249"/>
      <c r="H130" s="182"/>
      <c r="I130" s="182"/>
      <c r="J130" s="252">
        <f t="shared" si="4"/>
        <v>0</v>
      </c>
      <c r="K130" s="251">
        <f t="array" aca="1" ref="K130" ca="1">IFERROR(ROUNDUP(IF($A130=0,"",SUM(J130:INDIRECT(ADDRESS(ROW()+$B130-1,COLUMN(J130))))),0),0)</f>
        <v>0</v>
      </c>
      <c r="L130" s="176">
        <f t="shared" si="3"/>
        <v>0</v>
      </c>
      <c r="M130" s="251">
        <f t="array" aca="1" ref="M130" ca="1">IFERROR(ROUNDUP(IF($A130=0,"",SUM(L130:INDIRECT(ADDRESS(ROW()+$B130-1,COLUMN(L130))))),0),0)</f>
        <v>0</v>
      </c>
      <c r="N130" s="177"/>
      <c r="O130" s="179"/>
    </row>
    <row r="131" spans="1:15" x14ac:dyDescent="0.2">
      <c r="A131" s="2">
        <f t="array" aca="1" ref="A131" ca="1">IF(D131=INDIRECT(ADDRESS(10+MATCH("",A$11:A130,-1),1)),,D131)</f>
        <v>0</v>
      </c>
      <c r="B131" s="45">
        <f t="array" aca="1" ref="B131" ca="1">IFERROR(MATCH(FALSE,IF(A132:A$234=0,A132:A$234),0),234)</f>
        <v>234</v>
      </c>
      <c r="C131" s="160"/>
      <c r="D131" s="186"/>
      <c r="E131" s="179"/>
      <c r="F131" s="249"/>
      <c r="G131" s="249"/>
      <c r="H131" s="182"/>
      <c r="I131" s="182"/>
      <c r="J131" s="252">
        <f t="shared" si="4"/>
        <v>0</v>
      </c>
      <c r="K131" s="251">
        <f t="array" aca="1" ref="K131" ca="1">IFERROR(ROUNDUP(IF($A131=0,"",SUM(J131:INDIRECT(ADDRESS(ROW()+$B131-1,COLUMN(J131))))),0),0)</f>
        <v>0</v>
      </c>
      <c r="L131" s="176">
        <f t="shared" si="3"/>
        <v>0</v>
      </c>
      <c r="M131" s="251">
        <f t="array" aca="1" ref="M131" ca="1">IFERROR(ROUNDUP(IF($A131=0,"",SUM(L131:INDIRECT(ADDRESS(ROW()+$B131-1,COLUMN(L131))))),0),0)</f>
        <v>0</v>
      </c>
      <c r="N131" s="177"/>
      <c r="O131" s="179"/>
    </row>
    <row r="132" spans="1:15" x14ac:dyDescent="0.2">
      <c r="A132" s="2">
        <f t="array" aca="1" ref="A132" ca="1">IF(D132=INDIRECT(ADDRESS(10+MATCH("",A$11:A131,-1),1)),,D132)</f>
        <v>0</v>
      </c>
      <c r="B132" s="45">
        <f t="array" aca="1" ref="B132" ca="1">IFERROR(MATCH(FALSE,IF(A133:A$234=0,A133:A$234),0),234)</f>
        <v>234</v>
      </c>
      <c r="C132" s="160"/>
      <c r="D132" s="186"/>
      <c r="E132" s="179"/>
      <c r="F132" s="249"/>
      <c r="G132" s="249"/>
      <c r="H132" s="182"/>
      <c r="I132" s="182"/>
      <c r="J132" s="252">
        <f t="shared" si="4"/>
        <v>0</v>
      </c>
      <c r="K132" s="251">
        <f t="array" aca="1" ref="K132" ca="1">IFERROR(ROUNDUP(IF($A132=0,"",SUM(J132:INDIRECT(ADDRESS(ROW()+$B132-1,COLUMN(J132))))),0),0)</f>
        <v>0</v>
      </c>
      <c r="L132" s="176">
        <f t="shared" si="3"/>
        <v>0</v>
      </c>
      <c r="M132" s="251">
        <f t="array" aca="1" ref="M132" ca="1">IFERROR(ROUNDUP(IF($A132=0,"",SUM(L132:INDIRECT(ADDRESS(ROW()+$B132-1,COLUMN(L132))))),0),0)</f>
        <v>0</v>
      </c>
      <c r="N132" s="177"/>
      <c r="O132" s="179"/>
    </row>
    <row r="133" spans="1:15" x14ac:dyDescent="0.2">
      <c r="A133" s="2">
        <f t="array" aca="1" ref="A133" ca="1">IF(D133=INDIRECT(ADDRESS(10+MATCH("",A$11:A132,-1),1)),,D133)</f>
        <v>0</v>
      </c>
      <c r="B133" s="45">
        <f t="array" aca="1" ref="B133" ca="1">IFERROR(MATCH(FALSE,IF(A134:A$234=0,A134:A$234),0),234)</f>
        <v>234</v>
      </c>
      <c r="C133" s="160"/>
      <c r="D133" s="186"/>
      <c r="E133" s="179"/>
      <c r="F133" s="249"/>
      <c r="G133" s="249"/>
      <c r="H133" s="182"/>
      <c r="I133" s="182"/>
      <c r="J133" s="252">
        <f t="shared" si="4"/>
        <v>0</v>
      </c>
      <c r="K133" s="251">
        <f t="array" aca="1" ref="K133" ca="1">IFERROR(ROUNDUP(IF($A133=0,"",SUM(J133:INDIRECT(ADDRESS(ROW()+$B133-1,COLUMN(J133))))),0),0)</f>
        <v>0</v>
      </c>
      <c r="L133" s="176">
        <f t="shared" si="3"/>
        <v>0</v>
      </c>
      <c r="M133" s="251">
        <f t="array" aca="1" ref="M133" ca="1">IFERROR(ROUNDUP(IF($A133=0,"",SUM(L133:INDIRECT(ADDRESS(ROW()+$B133-1,COLUMN(L133))))),0),0)</f>
        <v>0</v>
      </c>
      <c r="N133" s="177"/>
      <c r="O133" s="179"/>
    </row>
    <row r="134" spans="1:15" x14ac:dyDescent="0.2">
      <c r="A134" s="2">
        <f t="array" aca="1" ref="A134" ca="1">IF(D134=INDIRECT(ADDRESS(10+MATCH("",A$11:A133,-1),1)),,D134)</f>
        <v>0</v>
      </c>
      <c r="B134" s="45">
        <f t="array" aca="1" ref="B134" ca="1">IFERROR(MATCH(FALSE,IF(A135:A$234=0,A135:A$234),0),234)</f>
        <v>234</v>
      </c>
      <c r="C134" s="160"/>
      <c r="D134" s="186"/>
      <c r="E134" s="179"/>
      <c r="F134" s="249"/>
      <c r="G134" s="249"/>
      <c r="H134" s="182"/>
      <c r="I134" s="182"/>
      <c r="J134" s="252">
        <f t="shared" si="4"/>
        <v>0</v>
      </c>
      <c r="K134" s="251">
        <f t="array" aca="1" ref="K134" ca="1">IFERROR(ROUNDUP(IF($A134=0,"",SUM(J134:INDIRECT(ADDRESS(ROW()+$B134-1,COLUMN(J134))))),0),0)</f>
        <v>0</v>
      </c>
      <c r="L134" s="176">
        <f t="shared" si="3"/>
        <v>0</v>
      </c>
      <c r="M134" s="251">
        <f t="array" aca="1" ref="M134" ca="1">IFERROR(ROUNDUP(IF($A134=0,"",SUM(L134:INDIRECT(ADDRESS(ROW()+$B134-1,COLUMN(L134))))),0),0)</f>
        <v>0</v>
      </c>
      <c r="N134" s="177"/>
      <c r="O134" s="179"/>
    </row>
    <row r="135" spans="1:15" x14ac:dyDescent="0.2">
      <c r="A135" s="2">
        <f t="array" aca="1" ref="A135" ca="1">IF(D135=INDIRECT(ADDRESS(10+MATCH("",A$11:A134,-1),1)),,D135)</f>
        <v>0</v>
      </c>
      <c r="B135" s="45">
        <f t="array" aca="1" ref="B135" ca="1">IFERROR(MATCH(FALSE,IF(A136:A$234=0,A136:A$234),0),234)</f>
        <v>234</v>
      </c>
      <c r="C135" s="160"/>
      <c r="D135" s="186"/>
      <c r="E135" s="179"/>
      <c r="F135" s="249"/>
      <c r="G135" s="249"/>
      <c r="H135" s="182"/>
      <c r="I135" s="182"/>
      <c r="J135" s="252">
        <f t="shared" si="4"/>
        <v>0</v>
      </c>
      <c r="K135" s="251">
        <f t="array" aca="1" ref="K135" ca="1">IFERROR(ROUNDUP(IF($A135=0,"",SUM(J135:INDIRECT(ADDRESS(ROW()+$B135-1,COLUMN(J135))))),0),0)</f>
        <v>0</v>
      </c>
      <c r="L135" s="176">
        <f t="shared" si="3"/>
        <v>0</v>
      </c>
      <c r="M135" s="251">
        <f t="array" aca="1" ref="M135" ca="1">IFERROR(ROUNDUP(IF($A135=0,"",SUM(L135:INDIRECT(ADDRESS(ROW()+$B135-1,COLUMN(L135))))),0),0)</f>
        <v>0</v>
      </c>
      <c r="N135" s="177"/>
      <c r="O135" s="179"/>
    </row>
    <row r="136" spans="1:15" x14ac:dyDescent="0.2">
      <c r="A136" s="2">
        <f t="array" aca="1" ref="A136" ca="1">IF(D136=INDIRECT(ADDRESS(10+MATCH("",A$11:A135,-1),1)),,D136)</f>
        <v>0</v>
      </c>
      <c r="B136" s="45">
        <f t="array" aca="1" ref="B136" ca="1">IFERROR(MATCH(FALSE,IF(A137:A$234=0,A137:A$234),0),234)</f>
        <v>234</v>
      </c>
      <c r="C136" s="160"/>
      <c r="D136" s="186"/>
      <c r="E136" s="179"/>
      <c r="F136" s="249"/>
      <c r="G136" s="249"/>
      <c r="H136" s="182"/>
      <c r="I136" s="182"/>
      <c r="J136" s="252">
        <f t="shared" si="4"/>
        <v>0</v>
      </c>
      <c r="K136" s="251">
        <f t="array" aca="1" ref="K136" ca="1">IFERROR(ROUNDUP(IF($A136=0,"",SUM(J136:INDIRECT(ADDRESS(ROW()+$B136-1,COLUMN(J136))))),0),0)</f>
        <v>0</v>
      </c>
      <c r="L136" s="176">
        <f t="shared" si="3"/>
        <v>0</v>
      </c>
      <c r="M136" s="251">
        <f t="array" aca="1" ref="M136" ca="1">IFERROR(ROUNDUP(IF($A136=0,"",SUM(L136:INDIRECT(ADDRESS(ROW()+$B136-1,COLUMN(L136))))),0),0)</f>
        <v>0</v>
      </c>
      <c r="N136" s="177"/>
      <c r="O136" s="179"/>
    </row>
    <row r="137" spans="1:15" x14ac:dyDescent="0.2">
      <c r="A137" s="2">
        <f t="array" aca="1" ref="A137" ca="1">IF(D137=INDIRECT(ADDRESS(10+MATCH("",A$11:A136,-1),1)),,D137)</f>
        <v>0</v>
      </c>
      <c r="B137" s="45">
        <f t="array" aca="1" ref="B137" ca="1">IFERROR(MATCH(FALSE,IF(A138:A$234=0,A138:A$234),0),234)</f>
        <v>234</v>
      </c>
      <c r="C137" s="160"/>
      <c r="D137" s="186"/>
      <c r="E137" s="179"/>
      <c r="F137" s="249"/>
      <c r="G137" s="249"/>
      <c r="H137" s="182"/>
      <c r="I137" s="182"/>
      <c r="J137" s="252">
        <f t="shared" si="4"/>
        <v>0</v>
      </c>
      <c r="K137" s="251">
        <f t="array" aca="1" ref="K137" ca="1">IFERROR(ROUNDUP(IF($A137=0,"",SUM(J137:INDIRECT(ADDRESS(ROW()+$B137-1,COLUMN(J137))))),0),0)</f>
        <v>0</v>
      </c>
      <c r="L137" s="176">
        <f t="shared" si="3"/>
        <v>0</v>
      </c>
      <c r="M137" s="251">
        <f t="array" aca="1" ref="M137" ca="1">IFERROR(ROUNDUP(IF($A137=0,"",SUM(L137:INDIRECT(ADDRESS(ROW()+$B137-1,COLUMN(L137))))),0),0)</f>
        <v>0</v>
      </c>
      <c r="N137" s="177"/>
      <c r="O137" s="179"/>
    </row>
    <row r="138" spans="1:15" x14ac:dyDescent="0.2">
      <c r="A138" s="2">
        <f t="array" aca="1" ref="A138" ca="1">IF(D138=INDIRECT(ADDRESS(10+MATCH("",A$11:A137,-1),1)),,D138)</f>
        <v>0</v>
      </c>
      <c r="B138" s="45">
        <f t="array" aca="1" ref="B138" ca="1">IFERROR(MATCH(FALSE,IF(A139:A$234=0,A139:A$234),0),234)</f>
        <v>234</v>
      </c>
      <c r="C138" s="160"/>
      <c r="D138" s="186"/>
      <c r="E138" s="179"/>
      <c r="F138" s="249"/>
      <c r="G138" s="249"/>
      <c r="H138" s="182"/>
      <c r="I138" s="182"/>
      <c r="J138" s="252">
        <f t="shared" si="4"/>
        <v>0</v>
      </c>
      <c r="K138" s="251">
        <f t="array" aca="1" ref="K138" ca="1">IFERROR(ROUNDUP(IF($A138=0,"",SUM(J138:INDIRECT(ADDRESS(ROW()+$B138-1,COLUMN(J138))))),0),0)</f>
        <v>0</v>
      </c>
      <c r="L138" s="176">
        <f t="shared" si="3"/>
        <v>0</v>
      </c>
      <c r="M138" s="251">
        <f t="array" aca="1" ref="M138" ca="1">IFERROR(ROUNDUP(IF($A138=0,"",SUM(L138:INDIRECT(ADDRESS(ROW()+$B138-1,COLUMN(L138))))),0),0)</f>
        <v>0</v>
      </c>
      <c r="N138" s="177"/>
      <c r="O138" s="179"/>
    </row>
    <row r="139" spans="1:15" x14ac:dyDescent="0.2">
      <c r="A139" s="2">
        <f t="array" aca="1" ref="A139" ca="1">IF(D139=INDIRECT(ADDRESS(10+MATCH("",A$11:A138,-1),1)),,D139)</f>
        <v>0</v>
      </c>
      <c r="B139" s="45">
        <f t="array" aca="1" ref="B139" ca="1">IFERROR(MATCH(FALSE,IF(A140:A$234=0,A140:A$234),0),234)</f>
        <v>234</v>
      </c>
      <c r="C139" s="160"/>
      <c r="D139" s="186"/>
      <c r="E139" s="179"/>
      <c r="F139" s="249"/>
      <c r="G139" s="249"/>
      <c r="H139" s="182"/>
      <c r="I139" s="182"/>
      <c r="J139" s="252">
        <f t="shared" si="4"/>
        <v>0</v>
      </c>
      <c r="K139" s="251">
        <f t="array" aca="1" ref="K139" ca="1">IFERROR(ROUNDUP(IF($A139=0,"",SUM(J139:INDIRECT(ADDRESS(ROW()+$B139-1,COLUMN(J139))))),0),0)</f>
        <v>0</v>
      </c>
      <c r="L139" s="176">
        <f t="shared" si="3"/>
        <v>0</v>
      </c>
      <c r="M139" s="251">
        <f t="array" aca="1" ref="M139" ca="1">IFERROR(ROUNDUP(IF($A139=0,"",SUM(L139:INDIRECT(ADDRESS(ROW()+$B139-1,COLUMN(L139))))),0),0)</f>
        <v>0</v>
      </c>
      <c r="N139" s="177"/>
      <c r="O139" s="179"/>
    </row>
    <row r="140" spans="1:15" x14ac:dyDescent="0.2">
      <c r="A140" s="2">
        <f t="array" aca="1" ref="A140" ca="1">IF(D140=INDIRECT(ADDRESS(10+MATCH("",A$11:A139,-1),1)),,D140)</f>
        <v>0</v>
      </c>
      <c r="B140" s="45">
        <f t="array" aca="1" ref="B140" ca="1">IFERROR(MATCH(FALSE,IF(A141:A$234=0,A141:A$234),0),234)</f>
        <v>234</v>
      </c>
      <c r="C140" s="160"/>
      <c r="D140" s="186"/>
      <c r="E140" s="179"/>
      <c r="F140" s="249"/>
      <c r="G140" s="249"/>
      <c r="H140" s="182"/>
      <c r="I140" s="182"/>
      <c r="J140" s="252">
        <f t="shared" si="4"/>
        <v>0</v>
      </c>
      <c r="K140" s="251">
        <f t="array" aca="1" ref="K140" ca="1">IFERROR(ROUNDUP(IF($A140=0,"",SUM(J140:INDIRECT(ADDRESS(ROW()+$B140-1,COLUMN(J140))))),0),0)</f>
        <v>0</v>
      </c>
      <c r="L140" s="176">
        <f t="shared" ref="L140:L203" si="5">J140</f>
        <v>0</v>
      </c>
      <c r="M140" s="251">
        <f t="array" aca="1" ref="M140" ca="1">IFERROR(ROUNDUP(IF($A140=0,"",SUM(L140:INDIRECT(ADDRESS(ROW()+$B140-1,COLUMN(L140))))),0),0)</f>
        <v>0</v>
      </c>
      <c r="N140" s="177"/>
      <c r="O140" s="179"/>
    </row>
    <row r="141" spans="1:15" x14ac:dyDescent="0.2">
      <c r="A141" s="2">
        <f t="array" aca="1" ref="A141" ca="1">IF(D141=INDIRECT(ADDRESS(10+MATCH("",A$11:A140,-1),1)),,D141)</f>
        <v>0</v>
      </c>
      <c r="B141" s="45">
        <f t="array" aca="1" ref="B141" ca="1">IFERROR(MATCH(FALSE,IF(A142:A$234=0,A142:A$234),0),234)</f>
        <v>234</v>
      </c>
      <c r="C141" s="160"/>
      <c r="D141" s="186"/>
      <c r="E141" s="179"/>
      <c r="F141" s="249"/>
      <c r="G141" s="249"/>
      <c r="H141" s="182"/>
      <c r="I141" s="182"/>
      <c r="J141" s="252">
        <f t="shared" ref="J141:J204" si="6">SUM(F141:I141)</f>
        <v>0</v>
      </c>
      <c r="K141" s="251">
        <f t="array" aca="1" ref="K141" ca="1">IFERROR(ROUNDUP(IF($A141=0,"",SUM(J141:INDIRECT(ADDRESS(ROW()+$B141-1,COLUMN(J141))))),0),0)</f>
        <v>0</v>
      </c>
      <c r="L141" s="176">
        <f t="shared" si="5"/>
        <v>0</v>
      </c>
      <c r="M141" s="251">
        <f t="array" aca="1" ref="M141" ca="1">IFERROR(ROUNDUP(IF($A141=0,"",SUM(L141:INDIRECT(ADDRESS(ROW()+$B141-1,COLUMN(L141))))),0),0)</f>
        <v>0</v>
      </c>
      <c r="N141" s="177"/>
      <c r="O141" s="179"/>
    </row>
    <row r="142" spans="1:15" x14ac:dyDescent="0.2">
      <c r="A142" s="2">
        <f t="array" aca="1" ref="A142" ca="1">IF(D142=INDIRECT(ADDRESS(10+MATCH("",A$11:A141,-1),1)),,D142)</f>
        <v>0</v>
      </c>
      <c r="B142" s="45">
        <f t="array" aca="1" ref="B142" ca="1">IFERROR(MATCH(FALSE,IF(A143:A$234=0,A143:A$234),0),234)</f>
        <v>234</v>
      </c>
      <c r="C142" s="160"/>
      <c r="D142" s="186"/>
      <c r="E142" s="179"/>
      <c r="F142" s="249"/>
      <c r="G142" s="249"/>
      <c r="H142" s="182"/>
      <c r="I142" s="182"/>
      <c r="J142" s="252">
        <f t="shared" si="6"/>
        <v>0</v>
      </c>
      <c r="K142" s="251">
        <f t="array" aca="1" ref="K142" ca="1">IFERROR(ROUNDUP(IF($A142=0,"",SUM(J142:INDIRECT(ADDRESS(ROW()+$B142-1,COLUMN(J142))))),0),0)</f>
        <v>0</v>
      </c>
      <c r="L142" s="176">
        <f t="shared" si="5"/>
        <v>0</v>
      </c>
      <c r="M142" s="251">
        <f t="array" aca="1" ref="M142" ca="1">IFERROR(ROUNDUP(IF($A142=0,"",SUM(L142:INDIRECT(ADDRESS(ROW()+$B142-1,COLUMN(L142))))),0),0)</f>
        <v>0</v>
      </c>
      <c r="N142" s="177"/>
      <c r="O142" s="179"/>
    </row>
    <row r="143" spans="1:15" x14ac:dyDescent="0.2">
      <c r="A143" s="2">
        <f t="array" aca="1" ref="A143" ca="1">IF(D143=INDIRECT(ADDRESS(10+MATCH("",A$11:A142,-1),1)),,D143)</f>
        <v>0</v>
      </c>
      <c r="B143" s="45">
        <f t="array" aca="1" ref="B143" ca="1">IFERROR(MATCH(FALSE,IF(A144:A$234=0,A144:A$234),0),234)</f>
        <v>234</v>
      </c>
      <c r="C143" s="160"/>
      <c r="D143" s="186"/>
      <c r="E143" s="179"/>
      <c r="F143" s="249"/>
      <c r="G143" s="249"/>
      <c r="H143" s="182"/>
      <c r="I143" s="182"/>
      <c r="J143" s="252">
        <f t="shared" si="6"/>
        <v>0</v>
      </c>
      <c r="K143" s="251">
        <f t="array" aca="1" ref="K143" ca="1">IFERROR(ROUNDUP(IF($A143=0,"",SUM(J143:INDIRECT(ADDRESS(ROW()+$B143-1,COLUMN(J143))))),0),0)</f>
        <v>0</v>
      </c>
      <c r="L143" s="176">
        <f t="shared" si="5"/>
        <v>0</v>
      </c>
      <c r="M143" s="251">
        <f t="array" aca="1" ref="M143" ca="1">IFERROR(ROUNDUP(IF($A143=0,"",SUM(L143:INDIRECT(ADDRESS(ROW()+$B143-1,COLUMN(L143))))),0),0)</f>
        <v>0</v>
      </c>
      <c r="N143" s="177"/>
      <c r="O143" s="179"/>
    </row>
    <row r="144" spans="1:15" x14ac:dyDescent="0.2">
      <c r="A144" s="2">
        <f t="array" aca="1" ref="A144" ca="1">IF(D144=INDIRECT(ADDRESS(10+MATCH("",A$11:A143,-1),1)),,D144)</f>
        <v>0</v>
      </c>
      <c r="B144" s="45">
        <f t="array" aca="1" ref="B144" ca="1">IFERROR(MATCH(FALSE,IF(A145:A$234=0,A145:A$234),0),234)</f>
        <v>234</v>
      </c>
      <c r="C144" s="160"/>
      <c r="D144" s="186"/>
      <c r="E144" s="179"/>
      <c r="F144" s="249"/>
      <c r="G144" s="249"/>
      <c r="H144" s="182"/>
      <c r="I144" s="182"/>
      <c r="J144" s="252">
        <f t="shared" si="6"/>
        <v>0</v>
      </c>
      <c r="K144" s="251">
        <f t="array" aca="1" ref="K144" ca="1">IFERROR(ROUNDUP(IF($A144=0,"",SUM(J144:INDIRECT(ADDRESS(ROW()+$B144-1,COLUMN(J144))))),0),0)</f>
        <v>0</v>
      </c>
      <c r="L144" s="176">
        <f t="shared" si="5"/>
        <v>0</v>
      </c>
      <c r="M144" s="251">
        <f t="array" aca="1" ref="M144" ca="1">IFERROR(ROUNDUP(IF($A144=0,"",SUM(L144:INDIRECT(ADDRESS(ROW()+$B144-1,COLUMN(L144))))),0),0)</f>
        <v>0</v>
      </c>
      <c r="N144" s="177"/>
      <c r="O144" s="179"/>
    </row>
    <row r="145" spans="1:15" x14ac:dyDescent="0.2">
      <c r="A145" s="2">
        <f t="array" aca="1" ref="A145" ca="1">IF(D145=INDIRECT(ADDRESS(10+MATCH("",A$11:A144,-1),1)),,D145)</f>
        <v>0</v>
      </c>
      <c r="B145" s="45">
        <f t="array" aca="1" ref="B145" ca="1">IFERROR(MATCH(FALSE,IF(A146:A$234=0,A146:A$234),0),234)</f>
        <v>234</v>
      </c>
      <c r="C145" s="160"/>
      <c r="D145" s="186"/>
      <c r="E145" s="179"/>
      <c r="F145" s="249"/>
      <c r="G145" s="249"/>
      <c r="H145" s="182"/>
      <c r="I145" s="182"/>
      <c r="J145" s="252">
        <f t="shared" si="6"/>
        <v>0</v>
      </c>
      <c r="K145" s="251">
        <f t="array" aca="1" ref="K145" ca="1">IFERROR(ROUNDUP(IF($A145=0,"",SUM(J145:INDIRECT(ADDRESS(ROW()+$B145-1,COLUMN(J145))))),0),0)</f>
        <v>0</v>
      </c>
      <c r="L145" s="176">
        <f t="shared" si="5"/>
        <v>0</v>
      </c>
      <c r="M145" s="251">
        <f t="array" aca="1" ref="M145" ca="1">IFERROR(ROUNDUP(IF($A145=0,"",SUM(L145:INDIRECT(ADDRESS(ROW()+$B145-1,COLUMN(L145))))),0),0)</f>
        <v>0</v>
      </c>
      <c r="N145" s="177"/>
      <c r="O145" s="179"/>
    </row>
    <row r="146" spans="1:15" x14ac:dyDescent="0.2">
      <c r="A146" s="2">
        <f t="array" aca="1" ref="A146" ca="1">IF(D146=INDIRECT(ADDRESS(10+MATCH("",A$11:A145,-1),1)),,D146)</f>
        <v>0</v>
      </c>
      <c r="B146" s="45">
        <f t="array" aca="1" ref="B146" ca="1">IFERROR(MATCH(FALSE,IF(A147:A$234=0,A147:A$234),0),234)</f>
        <v>234</v>
      </c>
      <c r="C146" s="160"/>
      <c r="D146" s="186"/>
      <c r="E146" s="179"/>
      <c r="F146" s="249"/>
      <c r="G146" s="249"/>
      <c r="H146" s="182"/>
      <c r="I146" s="182"/>
      <c r="J146" s="252">
        <f t="shared" si="6"/>
        <v>0</v>
      </c>
      <c r="K146" s="251">
        <f t="array" aca="1" ref="K146" ca="1">IFERROR(ROUNDUP(IF($A146=0,"",SUM(J146:INDIRECT(ADDRESS(ROW()+$B146-1,COLUMN(J146))))),0),0)</f>
        <v>0</v>
      </c>
      <c r="L146" s="176">
        <f t="shared" si="5"/>
        <v>0</v>
      </c>
      <c r="M146" s="251">
        <f t="array" aca="1" ref="M146" ca="1">IFERROR(ROUNDUP(IF($A146=0,"",SUM(L146:INDIRECT(ADDRESS(ROW()+$B146-1,COLUMN(L146))))),0),0)</f>
        <v>0</v>
      </c>
      <c r="N146" s="177"/>
      <c r="O146" s="179"/>
    </row>
    <row r="147" spans="1:15" x14ac:dyDescent="0.2">
      <c r="A147" s="2">
        <f t="array" aca="1" ref="A147" ca="1">IF(D147=INDIRECT(ADDRESS(10+MATCH("",A$11:A146,-1),1)),,D147)</f>
        <v>0</v>
      </c>
      <c r="B147" s="45">
        <f t="array" aca="1" ref="B147" ca="1">IFERROR(MATCH(FALSE,IF(A148:A$234=0,A148:A$234),0),234)</f>
        <v>234</v>
      </c>
      <c r="C147" s="160"/>
      <c r="D147" s="186"/>
      <c r="E147" s="179"/>
      <c r="F147" s="249"/>
      <c r="G147" s="249"/>
      <c r="H147" s="182"/>
      <c r="I147" s="182"/>
      <c r="J147" s="252">
        <f t="shared" si="6"/>
        <v>0</v>
      </c>
      <c r="K147" s="251">
        <f t="array" aca="1" ref="K147" ca="1">IFERROR(ROUNDUP(IF($A147=0,"",SUM(J147:INDIRECT(ADDRESS(ROW()+$B147-1,COLUMN(J147))))),0),0)</f>
        <v>0</v>
      </c>
      <c r="L147" s="176">
        <f t="shared" si="5"/>
        <v>0</v>
      </c>
      <c r="M147" s="251">
        <f t="array" aca="1" ref="M147" ca="1">IFERROR(ROUNDUP(IF($A147=0,"",SUM(L147:INDIRECT(ADDRESS(ROW()+$B147-1,COLUMN(L147))))),0),0)</f>
        <v>0</v>
      </c>
      <c r="N147" s="177"/>
      <c r="O147" s="179"/>
    </row>
    <row r="148" spans="1:15" x14ac:dyDescent="0.2">
      <c r="A148" s="2">
        <f t="array" aca="1" ref="A148" ca="1">IF(D148=INDIRECT(ADDRESS(10+MATCH("",A$11:A147,-1),1)),,D148)</f>
        <v>0</v>
      </c>
      <c r="B148" s="45">
        <f t="array" aca="1" ref="B148" ca="1">IFERROR(MATCH(FALSE,IF(A149:A$234=0,A149:A$234),0),234)</f>
        <v>234</v>
      </c>
      <c r="C148" s="160"/>
      <c r="D148" s="186"/>
      <c r="E148" s="179"/>
      <c r="F148" s="249"/>
      <c r="G148" s="249"/>
      <c r="H148" s="182"/>
      <c r="I148" s="182"/>
      <c r="J148" s="252">
        <f t="shared" si="6"/>
        <v>0</v>
      </c>
      <c r="K148" s="251">
        <f t="array" aca="1" ref="K148" ca="1">IFERROR(ROUNDUP(IF($A148=0,"",SUM(J148:INDIRECT(ADDRESS(ROW()+$B148-1,COLUMN(J148))))),0),0)</f>
        <v>0</v>
      </c>
      <c r="L148" s="176">
        <f t="shared" si="5"/>
        <v>0</v>
      </c>
      <c r="M148" s="251">
        <f t="array" aca="1" ref="M148" ca="1">IFERROR(ROUNDUP(IF($A148=0,"",SUM(L148:INDIRECT(ADDRESS(ROW()+$B148-1,COLUMN(L148))))),0),0)</f>
        <v>0</v>
      </c>
      <c r="N148" s="177"/>
      <c r="O148" s="179"/>
    </row>
    <row r="149" spans="1:15" x14ac:dyDescent="0.2">
      <c r="A149" s="2">
        <f t="array" aca="1" ref="A149" ca="1">IF(D149=INDIRECT(ADDRESS(10+MATCH("",A$11:A148,-1),1)),,D149)</f>
        <v>0</v>
      </c>
      <c r="B149" s="45">
        <f t="array" aca="1" ref="B149" ca="1">IFERROR(MATCH(FALSE,IF(A150:A$234=0,A150:A$234),0),234)</f>
        <v>234</v>
      </c>
      <c r="C149" s="160"/>
      <c r="D149" s="186"/>
      <c r="E149" s="179"/>
      <c r="F149" s="249"/>
      <c r="G149" s="249"/>
      <c r="H149" s="182"/>
      <c r="I149" s="182"/>
      <c r="J149" s="252">
        <f t="shared" si="6"/>
        <v>0</v>
      </c>
      <c r="K149" s="251">
        <f t="array" aca="1" ref="K149" ca="1">IFERROR(ROUNDUP(IF($A149=0,"",SUM(J149:INDIRECT(ADDRESS(ROW()+$B149-1,COLUMN(J149))))),0),0)</f>
        <v>0</v>
      </c>
      <c r="L149" s="176">
        <f t="shared" si="5"/>
        <v>0</v>
      </c>
      <c r="M149" s="251">
        <f t="array" aca="1" ref="M149" ca="1">IFERROR(ROUNDUP(IF($A149=0,"",SUM(L149:INDIRECT(ADDRESS(ROW()+$B149-1,COLUMN(L149))))),0),0)</f>
        <v>0</v>
      </c>
      <c r="N149" s="177"/>
      <c r="O149" s="179"/>
    </row>
    <row r="150" spans="1:15" x14ac:dyDescent="0.2">
      <c r="A150" s="2">
        <f t="array" aca="1" ref="A150" ca="1">IF(D150=INDIRECT(ADDRESS(10+MATCH("",A$11:A149,-1),1)),,D150)</f>
        <v>0</v>
      </c>
      <c r="B150" s="45">
        <f t="array" aca="1" ref="B150" ca="1">IFERROR(MATCH(FALSE,IF(A151:A$234=0,A151:A$234),0),234)</f>
        <v>234</v>
      </c>
      <c r="C150" s="160"/>
      <c r="D150" s="186"/>
      <c r="E150" s="179"/>
      <c r="F150" s="249"/>
      <c r="G150" s="249"/>
      <c r="H150" s="182"/>
      <c r="I150" s="182"/>
      <c r="J150" s="252">
        <f t="shared" si="6"/>
        <v>0</v>
      </c>
      <c r="K150" s="251">
        <f t="array" aca="1" ref="K150" ca="1">IFERROR(ROUNDUP(IF($A150=0,"",SUM(J150:INDIRECT(ADDRESS(ROW()+$B150-1,COLUMN(J150))))),0),0)</f>
        <v>0</v>
      </c>
      <c r="L150" s="176">
        <f t="shared" si="5"/>
        <v>0</v>
      </c>
      <c r="M150" s="251">
        <f t="array" aca="1" ref="M150" ca="1">IFERROR(ROUNDUP(IF($A150=0,"",SUM(L150:INDIRECT(ADDRESS(ROW()+$B150-1,COLUMN(L150))))),0),0)</f>
        <v>0</v>
      </c>
      <c r="N150" s="177"/>
      <c r="O150" s="179"/>
    </row>
    <row r="151" spans="1:15" x14ac:dyDescent="0.2">
      <c r="A151" s="2">
        <f t="array" aca="1" ref="A151" ca="1">IF(D151=INDIRECT(ADDRESS(10+MATCH("",A$11:A150,-1),1)),,D151)</f>
        <v>0</v>
      </c>
      <c r="B151" s="45">
        <f t="array" aca="1" ref="B151" ca="1">IFERROR(MATCH(FALSE,IF(A152:A$234=0,A152:A$234),0),234)</f>
        <v>234</v>
      </c>
      <c r="C151" s="160"/>
      <c r="D151" s="186"/>
      <c r="E151" s="179"/>
      <c r="F151" s="249"/>
      <c r="G151" s="249"/>
      <c r="H151" s="182"/>
      <c r="I151" s="182"/>
      <c r="J151" s="252">
        <f t="shared" si="6"/>
        <v>0</v>
      </c>
      <c r="K151" s="251">
        <f t="array" aca="1" ref="K151" ca="1">IFERROR(ROUNDUP(IF($A151=0,"",SUM(J151:INDIRECT(ADDRESS(ROW()+$B151-1,COLUMN(J151))))),0),0)</f>
        <v>0</v>
      </c>
      <c r="L151" s="176">
        <f t="shared" si="5"/>
        <v>0</v>
      </c>
      <c r="M151" s="251">
        <f t="array" aca="1" ref="M151" ca="1">IFERROR(ROUNDUP(IF($A151=0,"",SUM(L151:INDIRECT(ADDRESS(ROW()+$B151-1,COLUMN(L151))))),0),0)</f>
        <v>0</v>
      </c>
      <c r="N151" s="177"/>
      <c r="O151" s="179"/>
    </row>
    <row r="152" spans="1:15" x14ac:dyDescent="0.2">
      <c r="A152" s="2">
        <f t="array" aca="1" ref="A152" ca="1">IF(D152=INDIRECT(ADDRESS(10+MATCH("",A$11:A151,-1),1)),,D152)</f>
        <v>0</v>
      </c>
      <c r="B152" s="45">
        <f t="array" aca="1" ref="B152" ca="1">IFERROR(MATCH(FALSE,IF(A153:A$234=0,A153:A$234),0),234)</f>
        <v>234</v>
      </c>
      <c r="C152" s="160"/>
      <c r="D152" s="186"/>
      <c r="E152" s="179"/>
      <c r="F152" s="249"/>
      <c r="G152" s="249"/>
      <c r="H152" s="182"/>
      <c r="I152" s="182"/>
      <c r="J152" s="252">
        <f t="shared" si="6"/>
        <v>0</v>
      </c>
      <c r="K152" s="251">
        <f t="array" aca="1" ref="K152" ca="1">IFERROR(ROUNDUP(IF($A152=0,"",SUM(J152:INDIRECT(ADDRESS(ROW()+$B152-1,COLUMN(J152))))),0),0)</f>
        <v>0</v>
      </c>
      <c r="L152" s="176">
        <f t="shared" si="5"/>
        <v>0</v>
      </c>
      <c r="M152" s="251">
        <f t="array" aca="1" ref="M152" ca="1">IFERROR(ROUNDUP(IF($A152=0,"",SUM(L152:INDIRECT(ADDRESS(ROW()+$B152-1,COLUMN(L152))))),0),0)</f>
        <v>0</v>
      </c>
      <c r="N152" s="177"/>
      <c r="O152" s="179"/>
    </row>
    <row r="153" spans="1:15" x14ac:dyDescent="0.2">
      <c r="A153" s="2">
        <f t="array" aca="1" ref="A153" ca="1">IF(D153=INDIRECT(ADDRESS(10+MATCH("",A$11:A152,-1),1)),,D153)</f>
        <v>0</v>
      </c>
      <c r="B153" s="45">
        <f t="array" aca="1" ref="B153" ca="1">IFERROR(MATCH(FALSE,IF(A154:A$234=0,A154:A$234),0),234)</f>
        <v>234</v>
      </c>
      <c r="C153" s="160"/>
      <c r="D153" s="186"/>
      <c r="E153" s="179"/>
      <c r="F153" s="249"/>
      <c r="G153" s="249"/>
      <c r="H153" s="182"/>
      <c r="I153" s="182"/>
      <c r="J153" s="252">
        <f t="shared" si="6"/>
        <v>0</v>
      </c>
      <c r="K153" s="251">
        <f t="array" aca="1" ref="K153" ca="1">IFERROR(ROUNDUP(IF($A153=0,"",SUM(J153:INDIRECT(ADDRESS(ROW()+$B153-1,COLUMN(J153))))),0),0)</f>
        <v>0</v>
      </c>
      <c r="L153" s="176">
        <f t="shared" si="5"/>
        <v>0</v>
      </c>
      <c r="M153" s="251">
        <f t="array" aca="1" ref="M153" ca="1">IFERROR(ROUNDUP(IF($A153=0,"",SUM(L153:INDIRECT(ADDRESS(ROW()+$B153-1,COLUMN(L153))))),0),0)</f>
        <v>0</v>
      </c>
      <c r="N153" s="177"/>
      <c r="O153" s="179"/>
    </row>
    <row r="154" spans="1:15" x14ac:dyDescent="0.2">
      <c r="A154" s="2">
        <f t="array" aca="1" ref="A154" ca="1">IF(D154=INDIRECT(ADDRESS(10+MATCH("",A$11:A153,-1),1)),,D154)</f>
        <v>0</v>
      </c>
      <c r="B154" s="45">
        <f t="array" aca="1" ref="B154" ca="1">IFERROR(MATCH(FALSE,IF(A155:A$234=0,A155:A$234),0),234)</f>
        <v>234</v>
      </c>
      <c r="C154" s="160"/>
      <c r="D154" s="186"/>
      <c r="E154" s="179"/>
      <c r="F154" s="249"/>
      <c r="G154" s="249"/>
      <c r="H154" s="182"/>
      <c r="I154" s="182"/>
      <c r="J154" s="252">
        <f t="shared" si="6"/>
        <v>0</v>
      </c>
      <c r="K154" s="251">
        <f t="array" aca="1" ref="K154" ca="1">IFERROR(ROUNDUP(IF($A154=0,"",SUM(J154:INDIRECT(ADDRESS(ROW()+$B154-1,COLUMN(J154))))),0),0)</f>
        <v>0</v>
      </c>
      <c r="L154" s="176">
        <f t="shared" si="5"/>
        <v>0</v>
      </c>
      <c r="M154" s="251">
        <f t="array" aca="1" ref="M154" ca="1">IFERROR(ROUNDUP(IF($A154=0,"",SUM(L154:INDIRECT(ADDRESS(ROW()+$B154-1,COLUMN(L154))))),0),0)</f>
        <v>0</v>
      </c>
      <c r="N154" s="177"/>
      <c r="O154" s="179"/>
    </row>
    <row r="155" spans="1:15" x14ac:dyDescent="0.2">
      <c r="A155" s="2">
        <f t="array" aca="1" ref="A155" ca="1">IF(D155=INDIRECT(ADDRESS(10+MATCH("",A$11:A154,-1),1)),,D155)</f>
        <v>0</v>
      </c>
      <c r="B155" s="45">
        <f t="array" aca="1" ref="B155" ca="1">IFERROR(MATCH(FALSE,IF(A156:A$234=0,A156:A$234),0),234)</f>
        <v>234</v>
      </c>
      <c r="C155" s="160"/>
      <c r="D155" s="186"/>
      <c r="E155" s="179"/>
      <c r="F155" s="249"/>
      <c r="G155" s="249"/>
      <c r="H155" s="182"/>
      <c r="I155" s="182"/>
      <c r="J155" s="252">
        <f t="shared" si="6"/>
        <v>0</v>
      </c>
      <c r="K155" s="251">
        <f t="array" aca="1" ref="K155" ca="1">IFERROR(ROUNDUP(IF($A155=0,"",SUM(J155:INDIRECT(ADDRESS(ROW()+$B155-1,COLUMN(J155))))),0),0)</f>
        <v>0</v>
      </c>
      <c r="L155" s="176">
        <f t="shared" si="5"/>
        <v>0</v>
      </c>
      <c r="M155" s="251">
        <f t="array" aca="1" ref="M155" ca="1">IFERROR(ROUNDUP(IF($A155=0,"",SUM(L155:INDIRECT(ADDRESS(ROW()+$B155-1,COLUMN(L155))))),0),0)</f>
        <v>0</v>
      </c>
      <c r="N155" s="177"/>
      <c r="O155" s="179"/>
    </row>
    <row r="156" spans="1:15" x14ac:dyDescent="0.2">
      <c r="A156" s="2">
        <f t="array" aca="1" ref="A156" ca="1">IF(D156=INDIRECT(ADDRESS(10+MATCH("",A$11:A155,-1),1)),,D156)</f>
        <v>0</v>
      </c>
      <c r="B156" s="45">
        <f t="array" aca="1" ref="B156" ca="1">IFERROR(MATCH(FALSE,IF(A157:A$234=0,A157:A$234),0),234)</f>
        <v>234</v>
      </c>
      <c r="C156" s="160"/>
      <c r="D156" s="186"/>
      <c r="E156" s="179"/>
      <c r="F156" s="249"/>
      <c r="G156" s="249"/>
      <c r="H156" s="182"/>
      <c r="I156" s="182"/>
      <c r="J156" s="252">
        <f t="shared" si="6"/>
        <v>0</v>
      </c>
      <c r="K156" s="251">
        <f t="array" aca="1" ref="K156" ca="1">IFERROR(ROUNDUP(IF($A156=0,"",SUM(J156:INDIRECT(ADDRESS(ROW()+$B156-1,COLUMN(J156))))),0),0)</f>
        <v>0</v>
      </c>
      <c r="L156" s="176">
        <f t="shared" si="5"/>
        <v>0</v>
      </c>
      <c r="M156" s="251">
        <f t="array" aca="1" ref="M156" ca="1">IFERROR(ROUNDUP(IF($A156=0,"",SUM(L156:INDIRECT(ADDRESS(ROW()+$B156-1,COLUMN(L156))))),0),0)</f>
        <v>0</v>
      </c>
      <c r="N156" s="177"/>
      <c r="O156" s="179"/>
    </row>
    <row r="157" spans="1:15" x14ac:dyDescent="0.2">
      <c r="A157" s="2">
        <f t="array" aca="1" ref="A157" ca="1">IF(D157=INDIRECT(ADDRESS(10+MATCH("",A$11:A156,-1),1)),,D157)</f>
        <v>0</v>
      </c>
      <c r="B157" s="45">
        <f t="array" aca="1" ref="B157" ca="1">IFERROR(MATCH(FALSE,IF(A158:A$234=0,A158:A$234),0),234)</f>
        <v>234</v>
      </c>
      <c r="C157" s="160"/>
      <c r="D157" s="186"/>
      <c r="E157" s="179"/>
      <c r="F157" s="249"/>
      <c r="G157" s="249"/>
      <c r="H157" s="182"/>
      <c r="I157" s="182"/>
      <c r="J157" s="252">
        <f t="shared" si="6"/>
        <v>0</v>
      </c>
      <c r="K157" s="251">
        <f t="array" aca="1" ref="K157" ca="1">IFERROR(ROUNDUP(IF($A157=0,"",SUM(J157:INDIRECT(ADDRESS(ROW()+$B157-1,COLUMN(J157))))),0),0)</f>
        <v>0</v>
      </c>
      <c r="L157" s="176">
        <f t="shared" si="5"/>
        <v>0</v>
      </c>
      <c r="M157" s="251">
        <f t="array" aca="1" ref="M157" ca="1">IFERROR(ROUNDUP(IF($A157=0,"",SUM(L157:INDIRECT(ADDRESS(ROW()+$B157-1,COLUMN(L157))))),0),0)</f>
        <v>0</v>
      </c>
      <c r="N157" s="177"/>
      <c r="O157" s="179"/>
    </row>
    <row r="158" spans="1:15" x14ac:dyDescent="0.2">
      <c r="A158" s="2">
        <f t="array" aca="1" ref="A158" ca="1">IF(D158=INDIRECT(ADDRESS(10+MATCH("",A$11:A157,-1),1)),,D158)</f>
        <v>0</v>
      </c>
      <c r="B158" s="45">
        <f t="array" aca="1" ref="B158" ca="1">IFERROR(MATCH(FALSE,IF(A159:A$234=0,A159:A$234),0),234)</f>
        <v>234</v>
      </c>
      <c r="C158" s="160"/>
      <c r="D158" s="186"/>
      <c r="E158" s="179"/>
      <c r="F158" s="249"/>
      <c r="G158" s="249"/>
      <c r="H158" s="182"/>
      <c r="I158" s="182"/>
      <c r="J158" s="252">
        <f t="shared" si="6"/>
        <v>0</v>
      </c>
      <c r="K158" s="251">
        <f t="array" aca="1" ref="K158" ca="1">IFERROR(ROUNDUP(IF($A158=0,"",SUM(J158:INDIRECT(ADDRESS(ROW()+$B158-1,COLUMN(J158))))),0),0)</f>
        <v>0</v>
      </c>
      <c r="L158" s="176">
        <f t="shared" si="5"/>
        <v>0</v>
      </c>
      <c r="M158" s="251">
        <f t="array" aca="1" ref="M158" ca="1">IFERROR(ROUNDUP(IF($A158=0,"",SUM(L158:INDIRECT(ADDRESS(ROW()+$B158-1,COLUMN(L158))))),0),0)</f>
        <v>0</v>
      </c>
      <c r="N158" s="177"/>
      <c r="O158" s="179"/>
    </row>
    <row r="159" spans="1:15" x14ac:dyDescent="0.2">
      <c r="A159" s="2">
        <f t="array" aca="1" ref="A159" ca="1">IF(D159=INDIRECT(ADDRESS(10+MATCH("",A$11:A158,-1),1)),,D159)</f>
        <v>0</v>
      </c>
      <c r="B159" s="45">
        <f t="array" aca="1" ref="B159" ca="1">IFERROR(MATCH(FALSE,IF(A160:A$234=0,A160:A$234),0),234)</f>
        <v>234</v>
      </c>
      <c r="C159" s="160"/>
      <c r="D159" s="186"/>
      <c r="E159" s="179"/>
      <c r="F159" s="249"/>
      <c r="G159" s="249"/>
      <c r="H159" s="182"/>
      <c r="I159" s="182"/>
      <c r="J159" s="252">
        <f t="shared" si="6"/>
        <v>0</v>
      </c>
      <c r="K159" s="251">
        <f t="array" aca="1" ref="K159" ca="1">IFERROR(ROUNDUP(IF($A159=0,"",SUM(J159:INDIRECT(ADDRESS(ROW()+$B159-1,COLUMN(J159))))),0),0)</f>
        <v>0</v>
      </c>
      <c r="L159" s="176">
        <f t="shared" si="5"/>
        <v>0</v>
      </c>
      <c r="M159" s="251">
        <f t="array" aca="1" ref="M159" ca="1">IFERROR(ROUNDUP(IF($A159=0,"",SUM(L159:INDIRECT(ADDRESS(ROW()+$B159-1,COLUMN(L159))))),0),0)</f>
        <v>0</v>
      </c>
      <c r="N159" s="177"/>
      <c r="O159" s="179"/>
    </row>
    <row r="160" spans="1:15" x14ac:dyDescent="0.2">
      <c r="A160" s="2">
        <f t="array" aca="1" ref="A160" ca="1">IF(D160=INDIRECT(ADDRESS(10+MATCH("",A$11:A159,-1),1)),,D160)</f>
        <v>0</v>
      </c>
      <c r="B160" s="45">
        <f t="array" aca="1" ref="B160" ca="1">IFERROR(MATCH(FALSE,IF(A161:A$234=0,A161:A$234),0),234)</f>
        <v>234</v>
      </c>
      <c r="C160" s="160"/>
      <c r="D160" s="186"/>
      <c r="E160" s="179"/>
      <c r="F160" s="249"/>
      <c r="G160" s="249"/>
      <c r="H160" s="182"/>
      <c r="I160" s="182"/>
      <c r="J160" s="252">
        <f t="shared" si="6"/>
        <v>0</v>
      </c>
      <c r="K160" s="251">
        <f t="array" aca="1" ref="K160" ca="1">IFERROR(ROUNDUP(IF($A160=0,"",SUM(J160:INDIRECT(ADDRESS(ROW()+$B160-1,COLUMN(J160))))),0),0)</f>
        <v>0</v>
      </c>
      <c r="L160" s="176">
        <f t="shared" si="5"/>
        <v>0</v>
      </c>
      <c r="M160" s="251">
        <f t="array" aca="1" ref="M160" ca="1">IFERROR(ROUNDUP(IF($A160=0,"",SUM(L160:INDIRECT(ADDRESS(ROW()+$B160-1,COLUMN(L160))))),0),0)</f>
        <v>0</v>
      </c>
      <c r="N160" s="177"/>
      <c r="O160" s="179"/>
    </row>
    <row r="161" spans="1:15" x14ac:dyDescent="0.2">
      <c r="A161" s="2">
        <f t="array" aca="1" ref="A161" ca="1">IF(D161=INDIRECT(ADDRESS(10+MATCH("",A$11:A160,-1),1)),,D161)</f>
        <v>0</v>
      </c>
      <c r="B161" s="45">
        <f t="array" aca="1" ref="B161" ca="1">IFERROR(MATCH(FALSE,IF(A162:A$234=0,A162:A$234),0),234)</f>
        <v>234</v>
      </c>
      <c r="C161" s="160"/>
      <c r="D161" s="186"/>
      <c r="E161" s="179"/>
      <c r="F161" s="249"/>
      <c r="G161" s="249"/>
      <c r="H161" s="182"/>
      <c r="I161" s="182"/>
      <c r="J161" s="252">
        <f t="shared" si="6"/>
        <v>0</v>
      </c>
      <c r="K161" s="251">
        <f t="array" aca="1" ref="K161" ca="1">IFERROR(ROUNDUP(IF($A161=0,"",SUM(J161:INDIRECT(ADDRESS(ROW()+$B161-1,COLUMN(J161))))),0),0)</f>
        <v>0</v>
      </c>
      <c r="L161" s="176">
        <f t="shared" si="5"/>
        <v>0</v>
      </c>
      <c r="M161" s="251">
        <f t="array" aca="1" ref="M161" ca="1">IFERROR(ROUNDUP(IF($A161=0,"",SUM(L161:INDIRECT(ADDRESS(ROW()+$B161-1,COLUMN(L161))))),0),0)</f>
        <v>0</v>
      </c>
      <c r="N161" s="177"/>
      <c r="O161" s="179"/>
    </row>
    <row r="162" spans="1:15" x14ac:dyDescent="0.2">
      <c r="A162" s="2">
        <f t="array" aca="1" ref="A162" ca="1">IF(D162=INDIRECT(ADDRESS(10+MATCH("",A$11:A161,-1),1)),,D162)</f>
        <v>0</v>
      </c>
      <c r="B162" s="45">
        <f t="array" aca="1" ref="B162" ca="1">IFERROR(MATCH(FALSE,IF(A163:A$234=0,A163:A$234),0),234)</f>
        <v>234</v>
      </c>
      <c r="C162" s="160"/>
      <c r="D162" s="186"/>
      <c r="E162" s="179"/>
      <c r="F162" s="249"/>
      <c r="G162" s="249"/>
      <c r="H162" s="182"/>
      <c r="I162" s="182"/>
      <c r="J162" s="252">
        <f t="shared" si="6"/>
        <v>0</v>
      </c>
      <c r="K162" s="251">
        <f t="array" aca="1" ref="K162" ca="1">IFERROR(ROUNDUP(IF($A162=0,"",SUM(J162:INDIRECT(ADDRESS(ROW()+$B162-1,COLUMN(J162))))),0),0)</f>
        <v>0</v>
      </c>
      <c r="L162" s="176">
        <f t="shared" si="5"/>
        <v>0</v>
      </c>
      <c r="M162" s="251">
        <f t="array" aca="1" ref="M162" ca="1">IFERROR(ROUNDUP(IF($A162=0,"",SUM(L162:INDIRECT(ADDRESS(ROW()+$B162-1,COLUMN(L162))))),0),0)</f>
        <v>0</v>
      </c>
      <c r="N162" s="177"/>
      <c r="O162" s="179"/>
    </row>
    <row r="163" spans="1:15" x14ac:dyDescent="0.2">
      <c r="A163" s="2">
        <f t="array" aca="1" ref="A163" ca="1">IF(D163=INDIRECT(ADDRESS(10+MATCH("",A$11:A162,-1),1)),,D163)</f>
        <v>0</v>
      </c>
      <c r="B163" s="45">
        <f t="array" aca="1" ref="B163" ca="1">IFERROR(MATCH(FALSE,IF(A164:A$234=0,A164:A$234),0),234)</f>
        <v>234</v>
      </c>
      <c r="C163" s="160"/>
      <c r="D163" s="186"/>
      <c r="E163" s="179"/>
      <c r="F163" s="249"/>
      <c r="G163" s="249"/>
      <c r="H163" s="182"/>
      <c r="I163" s="182"/>
      <c r="J163" s="252">
        <f t="shared" si="6"/>
        <v>0</v>
      </c>
      <c r="K163" s="251">
        <f t="array" aca="1" ref="K163" ca="1">IFERROR(ROUNDUP(IF($A163=0,"",SUM(J163:INDIRECT(ADDRESS(ROW()+$B163-1,COLUMN(J163))))),0),0)</f>
        <v>0</v>
      </c>
      <c r="L163" s="176">
        <f t="shared" si="5"/>
        <v>0</v>
      </c>
      <c r="M163" s="251">
        <f t="array" aca="1" ref="M163" ca="1">IFERROR(ROUNDUP(IF($A163=0,"",SUM(L163:INDIRECT(ADDRESS(ROW()+$B163-1,COLUMN(L163))))),0),0)</f>
        <v>0</v>
      </c>
      <c r="N163" s="177"/>
      <c r="O163" s="179"/>
    </row>
    <row r="164" spans="1:15" x14ac:dyDescent="0.2">
      <c r="A164" s="2">
        <f t="array" aca="1" ref="A164" ca="1">IF(D164=INDIRECT(ADDRESS(10+MATCH("",A$11:A163,-1),1)),,D164)</f>
        <v>0</v>
      </c>
      <c r="B164" s="45">
        <f t="array" aca="1" ref="B164" ca="1">IFERROR(MATCH(FALSE,IF(A165:A$234=0,A165:A$234),0),234)</f>
        <v>234</v>
      </c>
      <c r="C164" s="160"/>
      <c r="D164" s="186"/>
      <c r="E164" s="179"/>
      <c r="F164" s="249"/>
      <c r="G164" s="249"/>
      <c r="H164" s="182"/>
      <c r="I164" s="182"/>
      <c r="J164" s="252">
        <f t="shared" si="6"/>
        <v>0</v>
      </c>
      <c r="K164" s="251">
        <f t="array" aca="1" ref="K164" ca="1">IFERROR(ROUNDUP(IF($A164=0,"",SUM(J164:INDIRECT(ADDRESS(ROW()+$B164-1,COLUMN(J164))))),0),0)</f>
        <v>0</v>
      </c>
      <c r="L164" s="176">
        <f t="shared" si="5"/>
        <v>0</v>
      </c>
      <c r="M164" s="251">
        <f t="array" aca="1" ref="M164" ca="1">IFERROR(ROUNDUP(IF($A164=0,"",SUM(L164:INDIRECT(ADDRESS(ROW()+$B164-1,COLUMN(L164))))),0),0)</f>
        <v>0</v>
      </c>
      <c r="N164" s="177"/>
      <c r="O164" s="179"/>
    </row>
    <row r="165" spans="1:15" x14ac:dyDescent="0.2">
      <c r="A165" s="2">
        <f t="array" aca="1" ref="A165" ca="1">IF(D165=INDIRECT(ADDRESS(10+MATCH("",A$11:A164,-1),1)),,D165)</f>
        <v>0</v>
      </c>
      <c r="B165" s="45">
        <f t="array" aca="1" ref="B165" ca="1">IFERROR(MATCH(FALSE,IF(A166:A$234=0,A166:A$234),0),234)</f>
        <v>234</v>
      </c>
      <c r="C165" s="160"/>
      <c r="D165" s="186"/>
      <c r="E165" s="179"/>
      <c r="F165" s="249"/>
      <c r="G165" s="249"/>
      <c r="H165" s="182"/>
      <c r="I165" s="182"/>
      <c r="J165" s="252">
        <f t="shared" si="6"/>
        <v>0</v>
      </c>
      <c r="K165" s="251">
        <f t="array" aca="1" ref="K165" ca="1">IFERROR(ROUNDUP(IF($A165=0,"",SUM(J165:INDIRECT(ADDRESS(ROW()+$B165-1,COLUMN(J165))))),0),0)</f>
        <v>0</v>
      </c>
      <c r="L165" s="176">
        <f t="shared" si="5"/>
        <v>0</v>
      </c>
      <c r="M165" s="251">
        <f t="array" aca="1" ref="M165" ca="1">IFERROR(ROUNDUP(IF($A165=0,"",SUM(L165:INDIRECT(ADDRESS(ROW()+$B165-1,COLUMN(L165))))),0),0)</f>
        <v>0</v>
      </c>
      <c r="N165" s="177"/>
      <c r="O165" s="179"/>
    </row>
    <row r="166" spans="1:15" x14ac:dyDescent="0.2">
      <c r="A166" s="2">
        <f t="array" aca="1" ref="A166" ca="1">IF(D166=INDIRECT(ADDRESS(10+MATCH("",A$11:A165,-1),1)),,D166)</f>
        <v>0</v>
      </c>
      <c r="B166" s="45">
        <f t="array" aca="1" ref="B166" ca="1">IFERROR(MATCH(FALSE,IF(A167:A$234=0,A167:A$234),0),234)</f>
        <v>234</v>
      </c>
      <c r="C166" s="160"/>
      <c r="D166" s="186"/>
      <c r="E166" s="179"/>
      <c r="F166" s="249"/>
      <c r="G166" s="249"/>
      <c r="H166" s="182"/>
      <c r="I166" s="182"/>
      <c r="J166" s="252">
        <f t="shared" si="6"/>
        <v>0</v>
      </c>
      <c r="K166" s="251">
        <f t="array" aca="1" ref="K166" ca="1">IFERROR(ROUNDUP(IF($A166=0,"",SUM(J166:INDIRECT(ADDRESS(ROW()+$B166-1,COLUMN(J166))))),0),0)</f>
        <v>0</v>
      </c>
      <c r="L166" s="176">
        <f t="shared" si="5"/>
        <v>0</v>
      </c>
      <c r="M166" s="251">
        <f t="array" aca="1" ref="M166" ca="1">IFERROR(ROUNDUP(IF($A166=0,"",SUM(L166:INDIRECT(ADDRESS(ROW()+$B166-1,COLUMN(L166))))),0),0)</f>
        <v>0</v>
      </c>
      <c r="N166" s="177"/>
      <c r="O166" s="179"/>
    </row>
    <row r="167" spans="1:15" x14ac:dyDescent="0.2">
      <c r="A167" s="2">
        <f t="array" aca="1" ref="A167" ca="1">IF(D167=INDIRECT(ADDRESS(10+MATCH("",A$11:A166,-1),1)),,D167)</f>
        <v>0</v>
      </c>
      <c r="B167" s="45">
        <f t="array" aca="1" ref="B167" ca="1">IFERROR(MATCH(FALSE,IF(A168:A$234=0,A168:A$234),0),234)</f>
        <v>234</v>
      </c>
      <c r="C167" s="160"/>
      <c r="D167" s="186"/>
      <c r="E167" s="179"/>
      <c r="F167" s="249"/>
      <c r="G167" s="249"/>
      <c r="H167" s="182"/>
      <c r="I167" s="182"/>
      <c r="J167" s="252">
        <f t="shared" si="6"/>
        <v>0</v>
      </c>
      <c r="K167" s="251">
        <f t="array" aca="1" ref="K167" ca="1">IFERROR(ROUNDUP(IF($A167=0,"",SUM(J167:INDIRECT(ADDRESS(ROW()+$B167-1,COLUMN(J167))))),0),0)</f>
        <v>0</v>
      </c>
      <c r="L167" s="176">
        <f t="shared" si="5"/>
        <v>0</v>
      </c>
      <c r="M167" s="251">
        <f t="array" aca="1" ref="M167" ca="1">IFERROR(ROUNDUP(IF($A167=0,"",SUM(L167:INDIRECT(ADDRESS(ROW()+$B167-1,COLUMN(L167))))),0),0)</f>
        <v>0</v>
      </c>
      <c r="N167" s="177"/>
      <c r="O167" s="179"/>
    </row>
    <row r="168" spans="1:15" x14ac:dyDescent="0.2">
      <c r="A168" s="2">
        <f t="array" aca="1" ref="A168" ca="1">IF(D168=INDIRECT(ADDRESS(10+MATCH("",A$11:A167,-1),1)),,D168)</f>
        <v>0</v>
      </c>
      <c r="B168" s="45">
        <f t="array" aca="1" ref="B168" ca="1">IFERROR(MATCH(FALSE,IF(A169:A$234=0,A169:A$234),0),234)</f>
        <v>234</v>
      </c>
      <c r="C168" s="160"/>
      <c r="D168" s="186"/>
      <c r="E168" s="179"/>
      <c r="F168" s="249"/>
      <c r="G168" s="249"/>
      <c r="H168" s="182"/>
      <c r="I168" s="182"/>
      <c r="J168" s="252">
        <f t="shared" si="6"/>
        <v>0</v>
      </c>
      <c r="K168" s="251">
        <f t="array" aca="1" ref="K168" ca="1">IFERROR(ROUNDUP(IF($A168=0,"",SUM(J168:INDIRECT(ADDRESS(ROW()+$B168-1,COLUMN(J168))))),0),0)</f>
        <v>0</v>
      </c>
      <c r="L168" s="176">
        <f t="shared" si="5"/>
        <v>0</v>
      </c>
      <c r="M168" s="251">
        <f t="array" aca="1" ref="M168" ca="1">IFERROR(ROUNDUP(IF($A168=0,"",SUM(L168:INDIRECT(ADDRESS(ROW()+$B168-1,COLUMN(L168))))),0),0)</f>
        <v>0</v>
      </c>
      <c r="N168" s="177"/>
      <c r="O168" s="179"/>
    </row>
    <row r="169" spans="1:15" x14ac:dyDescent="0.2">
      <c r="A169" s="2">
        <f t="array" aca="1" ref="A169" ca="1">IF(D169=INDIRECT(ADDRESS(10+MATCH("",A$11:A168,-1),1)),,D169)</f>
        <v>0</v>
      </c>
      <c r="B169" s="45">
        <f t="array" aca="1" ref="B169" ca="1">IFERROR(MATCH(FALSE,IF(A170:A$234=0,A170:A$234),0),234)</f>
        <v>234</v>
      </c>
      <c r="C169" s="160"/>
      <c r="D169" s="186"/>
      <c r="E169" s="179"/>
      <c r="F169" s="249"/>
      <c r="G169" s="249"/>
      <c r="H169" s="182"/>
      <c r="I169" s="182"/>
      <c r="J169" s="252">
        <f t="shared" si="6"/>
        <v>0</v>
      </c>
      <c r="K169" s="251">
        <f t="array" aca="1" ref="K169" ca="1">IFERROR(ROUNDUP(IF($A169=0,"",SUM(J169:INDIRECT(ADDRESS(ROW()+$B169-1,COLUMN(J169))))),0),0)</f>
        <v>0</v>
      </c>
      <c r="L169" s="176">
        <f t="shared" si="5"/>
        <v>0</v>
      </c>
      <c r="M169" s="251">
        <f t="array" aca="1" ref="M169" ca="1">IFERROR(ROUNDUP(IF($A169=0,"",SUM(L169:INDIRECT(ADDRESS(ROW()+$B169-1,COLUMN(L169))))),0),0)</f>
        <v>0</v>
      </c>
      <c r="N169" s="177"/>
      <c r="O169" s="179"/>
    </row>
    <row r="170" spans="1:15" x14ac:dyDescent="0.2">
      <c r="A170" s="2">
        <f t="array" aca="1" ref="A170" ca="1">IF(D170=INDIRECT(ADDRESS(10+MATCH("",A$11:A169,-1),1)),,D170)</f>
        <v>0</v>
      </c>
      <c r="B170" s="45">
        <f t="array" aca="1" ref="B170" ca="1">IFERROR(MATCH(FALSE,IF(A171:A$234=0,A171:A$234),0),234)</f>
        <v>234</v>
      </c>
      <c r="C170" s="160"/>
      <c r="D170" s="186"/>
      <c r="E170" s="179"/>
      <c r="F170" s="249"/>
      <c r="G170" s="249"/>
      <c r="H170" s="182"/>
      <c r="I170" s="182"/>
      <c r="J170" s="252">
        <f t="shared" si="6"/>
        <v>0</v>
      </c>
      <c r="K170" s="251">
        <f t="array" aca="1" ref="K170" ca="1">IFERROR(ROUNDUP(IF($A170=0,"",SUM(J170:INDIRECT(ADDRESS(ROW()+$B170-1,COLUMN(J170))))),0),0)</f>
        <v>0</v>
      </c>
      <c r="L170" s="176">
        <f t="shared" si="5"/>
        <v>0</v>
      </c>
      <c r="M170" s="251">
        <f t="array" aca="1" ref="M170" ca="1">IFERROR(ROUNDUP(IF($A170=0,"",SUM(L170:INDIRECT(ADDRESS(ROW()+$B170-1,COLUMN(L170))))),0),0)</f>
        <v>0</v>
      </c>
      <c r="N170" s="177"/>
      <c r="O170" s="179"/>
    </row>
    <row r="171" spans="1:15" x14ac:dyDescent="0.2">
      <c r="A171" s="2">
        <f t="array" aca="1" ref="A171" ca="1">IF(D171=INDIRECT(ADDRESS(10+MATCH("",A$11:A170,-1),1)),,D171)</f>
        <v>0</v>
      </c>
      <c r="B171" s="45">
        <f t="array" aca="1" ref="B171" ca="1">IFERROR(MATCH(FALSE,IF(A172:A$234=0,A172:A$234),0),234)</f>
        <v>234</v>
      </c>
      <c r="C171" s="160"/>
      <c r="D171" s="186"/>
      <c r="E171" s="179"/>
      <c r="F171" s="249"/>
      <c r="G171" s="249"/>
      <c r="H171" s="182"/>
      <c r="I171" s="182"/>
      <c r="J171" s="252">
        <f t="shared" si="6"/>
        <v>0</v>
      </c>
      <c r="K171" s="251">
        <f t="array" aca="1" ref="K171" ca="1">IFERROR(ROUNDUP(IF($A171=0,"",SUM(J171:INDIRECT(ADDRESS(ROW()+$B171-1,COLUMN(J171))))),0),0)</f>
        <v>0</v>
      </c>
      <c r="L171" s="176">
        <f t="shared" si="5"/>
        <v>0</v>
      </c>
      <c r="M171" s="251">
        <f t="array" aca="1" ref="M171" ca="1">IFERROR(ROUNDUP(IF($A171=0,"",SUM(L171:INDIRECT(ADDRESS(ROW()+$B171-1,COLUMN(L171))))),0),0)</f>
        <v>0</v>
      </c>
      <c r="N171" s="177"/>
      <c r="O171" s="179"/>
    </row>
    <row r="172" spans="1:15" x14ac:dyDescent="0.2">
      <c r="A172" s="2">
        <f t="array" aca="1" ref="A172" ca="1">IF(D172=INDIRECT(ADDRESS(10+MATCH("",A$11:A171,-1),1)),,D172)</f>
        <v>0</v>
      </c>
      <c r="B172" s="45">
        <f t="array" aca="1" ref="B172" ca="1">IFERROR(MATCH(FALSE,IF(A173:A$234=0,A173:A$234),0),234)</f>
        <v>234</v>
      </c>
      <c r="C172" s="160"/>
      <c r="D172" s="186"/>
      <c r="E172" s="179"/>
      <c r="F172" s="249"/>
      <c r="G172" s="249"/>
      <c r="H172" s="182"/>
      <c r="I172" s="182"/>
      <c r="J172" s="252">
        <f t="shared" si="6"/>
        <v>0</v>
      </c>
      <c r="K172" s="251">
        <f t="array" aca="1" ref="K172" ca="1">IFERROR(ROUNDUP(IF($A172=0,"",SUM(J172:INDIRECT(ADDRESS(ROW()+$B172-1,COLUMN(J172))))),0),0)</f>
        <v>0</v>
      </c>
      <c r="L172" s="176">
        <f t="shared" si="5"/>
        <v>0</v>
      </c>
      <c r="M172" s="251">
        <f t="array" aca="1" ref="M172" ca="1">IFERROR(ROUNDUP(IF($A172=0,"",SUM(L172:INDIRECT(ADDRESS(ROW()+$B172-1,COLUMN(L172))))),0),0)</f>
        <v>0</v>
      </c>
      <c r="N172" s="177"/>
      <c r="O172" s="179"/>
    </row>
    <row r="173" spans="1:15" x14ac:dyDescent="0.2">
      <c r="A173" s="2">
        <f t="array" aca="1" ref="A173" ca="1">IF(D173=INDIRECT(ADDRESS(10+MATCH("",A$11:A172,-1),1)),,D173)</f>
        <v>0</v>
      </c>
      <c r="B173" s="45">
        <f t="array" aca="1" ref="B173" ca="1">IFERROR(MATCH(FALSE,IF(A174:A$234=0,A174:A$234),0),234)</f>
        <v>234</v>
      </c>
      <c r="C173" s="160"/>
      <c r="D173" s="186"/>
      <c r="E173" s="179"/>
      <c r="F173" s="249"/>
      <c r="G173" s="249"/>
      <c r="H173" s="182"/>
      <c r="I173" s="182"/>
      <c r="J173" s="252">
        <f t="shared" si="6"/>
        <v>0</v>
      </c>
      <c r="K173" s="251">
        <f t="array" aca="1" ref="K173" ca="1">IFERROR(ROUNDUP(IF($A173=0,"",SUM(J173:INDIRECT(ADDRESS(ROW()+$B173-1,COLUMN(J173))))),0),0)</f>
        <v>0</v>
      </c>
      <c r="L173" s="176">
        <f t="shared" si="5"/>
        <v>0</v>
      </c>
      <c r="M173" s="251">
        <f t="array" aca="1" ref="M173" ca="1">IFERROR(ROUNDUP(IF($A173=0,"",SUM(L173:INDIRECT(ADDRESS(ROW()+$B173-1,COLUMN(L173))))),0),0)</f>
        <v>0</v>
      </c>
      <c r="N173" s="177"/>
      <c r="O173" s="179"/>
    </row>
    <row r="174" spans="1:15" x14ac:dyDescent="0.2">
      <c r="A174" s="2">
        <f t="array" aca="1" ref="A174" ca="1">IF(D174=INDIRECT(ADDRESS(10+MATCH("",A$11:A173,-1),1)),,D174)</f>
        <v>0</v>
      </c>
      <c r="B174" s="45">
        <f t="array" aca="1" ref="B174" ca="1">IFERROR(MATCH(FALSE,IF(A175:A$234=0,A175:A$234),0),234)</f>
        <v>234</v>
      </c>
      <c r="C174" s="160"/>
      <c r="D174" s="186"/>
      <c r="E174" s="179"/>
      <c r="F174" s="249"/>
      <c r="G174" s="249"/>
      <c r="H174" s="182"/>
      <c r="I174" s="182"/>
      <c r="J174" s="252">
        <f t="shared" si="6"/>
        <v>0</v>
      </c>
      <c r="K174" s="251">
        <f t="array" aca="1" ref="K174" ca="1">IFERROR(ROUNDUP(IF($A174=0,"",SUM(J174:INDIRECT(ADDRESS(ROW()+$B174-1,COLUMN(J174))))),0),0)</f>
        <v>0</v>
      </c>
      <c r="L174" s="176">
        <f t="shared" si="5"/>
        <v>0</v>
      </c>
      <c r="M174" s="251">
        <f t="array" aca="1" ref="M174" ca="1">IFERROR(ROUNDUP(IF($A174=0,"",SUM(L174:INDIRECT(ADDRESS(ROW()+$B174-1,COLUMN(L174))))),0),0)</f>
        <v>0</v>
      </c>
      <c r="N174" s="177"/>
      <c r="O174" s="179"/>
    </row>
    <row r="175" spans="1:15" x14ac:dyDescent="0.2">
      <c r="A175" s="2">
        <f t="array" aca="1" ref="A175" ca="1">IF(D175=INDIRECT(ADDRESS(10+MATCH("",A$11:A174,-1),1)),,D175)</f>
        <v>0</v>
      </c>
      <c r="B175" s="45">
        <f t="array" aca="1" ref="B175" ca="1">IFERROR(MATCH(FALSE,IF(A176:A$234=0,A176:A$234),0),234)</f>
        <v>234</v>
      </c>
      <c r="C175" s="160"/>
      <c r="D175" s="186"/>
      <c r="E175" s="179"/>
      <c r="F175" s="249"/>
      <c r="G175" s="249"/>
      <c r="H175" s="182"/>
      <c r="I175" s="182"/>
      <c r="J175" s="252">
        <f t="shared" si="6"/>
        <v>0</v>
      </c>
      <c r="K175" s="251">
        <f t="array" aca="1" ref="K175" ca="1">IFERROR(ROUNDUP(IF($A175=0,"",SUM(J175:INDIRECT(ADDRESS(ROW()+$B175-1,COLUMN(J175))))),0),0)</f>
        <v>0</v>
      </c>
      <c r="L175" s="176">
        <f t="shared" si="5"/>
        <v>0</v>
      </c>
      <c r="M175" s="251">
        <f t="array" aca="1" ref="M175" ca="1">IFERROR(ROUNDUP(IF($A175=0,"",SUM(L175:INDIRECT(ADDRESS(ROW()+$B175-1,COLUMN(L175))))),0),0)</f>
        <v>0</v>
      </c>
      <c r="N175" s="177"/>
      <c r="O175" s="179"/>
    </row>
    <row r="176" spans="1:15" x14ac:dyDescent="0.2">
      <c r="A176" s="2">
        <f t="array" aca="1" ref="A176" ca="1">IF(D176=INDIRECT(ADDRESS(10+MATCH("",A$11:A175,-1),1)),,D176)</f>
        <v>0</v>
      </c>
      <c r="B176" s="45">
        <f t="array" aca="1" ref="B176" ca="1">IFERROR(MATCH(FALSE,IF(A177:A$234=0,A177:A$234),0),234)</f>
        <v>234</v>
      </c>
      <c r="C176" s="160"/>
      <c r="D176" s="186"/>
      <c r="E176" s="179"/>
      <c r="F176" s="249"/>
      <c r="G176" s="249"/>
      <c r="H176" s="182"/>
      <c r="I176" s="182"/>
      <c r="J176" s="252">
        <f t="shared" si="6"/>
        <v>0</v>
      </c>
      <c r="K176" s="251">
        <f t="array" aca="1" ref="K176" ca="1">IFERROR(ROUNDUP(IF($A176=0,"",SUM(J176:INDIRECT(ADDRESS(ROW()+$B176-1,COLUMN(J176))))),0),0)</f>
        <v>0</v>
      </c>
      <c r="L176" s="176">
        <f t="shared" si="5"/>
        <v>0</v>
      </c>
      <c r="M176" s="251">
        <f t="array" aca="1" ref="M176" ca="1">IFERROR(ROUNDUP(IF($A176=0,"",SUM(L176:INDIRECT(ADDRESS(ROW()+$B176-1,COLUMN(L176))))),0),0)</f>
        <v>0</v>
      </c>
      <c r="N176" s="177"/>
      <c r="O176" s="179"/>
    </row>
    <row r="177" spans="1:15" x14ac:dyDescent="0.2">
      <c r="A177" s="2">
        <f t="array" aca="1" ref="A177" ca="1">IF(D177=INDIRECT(ADDRESS(10+MATCH("",A$11:A176,-1),1)),,D177)</f>
        <v>0</v>
      </c>
      <c r="B177" s="45">
        <f t="array" aca="1" ref="B177" ca="1">IFERROR(MATCH(FALSE,IF(A178:A$234=0,A178:A$234),0),234)</f>
        <v>234</v>
      </c>
      <c r="C177" s="160"/>
      <c r="D177" s="186"/>
      <c r="E177" s="179"/>
      <c r="F177" s="249"/>
      <c r="G177" s="249"/>
      <c r="H177" s="182"/>
      <c r="I177" s="182"/>
      <c r="J177" s="252">
        <f t="shared" si="6"/>
        <v>0</v>
      </c>
      <c r="K177" s="251">
        <f t="array" aca="1" ref="K177" ca="1">IFERROR(ROUNDUP(IF($A177=0,"",SUM(J177:INDIRECT(ADDRESS(ROW()+$B177-1,COLUMN(J177))))),0),0)</f>
        <v>0</v>
      </c>
      <c r="L177" s="176">
        <f t="shared" si="5"/>
        <v>0</v>
      </c>
      <c r="M177" s="251">
        <f t="array" aca="1" ref="M177" ca="1">IFERROR(ROUNDUP(IF($A177=0,"",SUM(L177:INDIRECT(ADDRESS(ROW()+$B177-1,COLUMN(L177))))),0),0)</f>
        <v>0</v>
      </c>
      <c r="N177" s="177"/>
      <c r="O177" s="179"/>
    </row>
    <row r="178" spans="1:15" x14ac:dyDescent="0.2">
      <c r="A178" s="2">
        <f t="array" aca="1" ref="A178" ca="1">IF(D178=INDIRECT(ADDRESS(10+MATCH("",A$11:A177,-1),1)),,D178)</f>
        <v>0</v>
      </c>
      <c r="B178" s="45">
        <f t="array" aca="1" ref="B178" ca="1">IFERROR(MATCH(FALSE,IF(A179:A$234=0,A179:A$234),0),234)</f>
        <v>234</v>
      </c>
      <c r="C178" s="160"/>
      <c r="D178" s="186"/>
      <c r="E178" s="179"/>
      <c r="F178" s="249"/>
      <c r="G178" s="249"/>
      <c r="H178" s="182"/>
      <c r="I178" s="182"/>
      <c r="J178" s="252">
        <f t="shared" si="6"/>
        <v>0</v>
      </c>
      <c r="K178" s="251">
        <f t="array" aca="1" ref="K178" ca="1">IFERROR(ROUNDUP(IF($A178=0,"",SUM(J178:INDIRECT(ADDRESS(ROW()+$B178-1,COLUMN(J178))))),0),0)</f>
        <v>0</v>
      </c>
      <c r="L178" s="176">
        <f t="shared" si="5"/>
        <v>0</v>
      </c>
      <c r="M178" s="251">
        <f t="array" aca="1" ref="M178" ca="1">IFERROR(ROUNDUP(IF($A178=0,"",SUM(L178:INDIRECT(ADDRESS(ROW()+$B178-1,COLUMN(L178))))),0),0)</f>
        <v>0</v>
      </c>
      <c r="N178" s="177"/>
      <c r="O178" s="179"/>
    </row>
    <row r="179" spans="1:15" x14ac:dyDescent="0.2">
      <c r="A179" s="2">
        <f t="array" aca="1" ref="A179" ca="1">IF(D179=INDIRECT(ADDRESS(10+MATCH("",A$11:A178,-1),1)),,D179)</f>
        <v>0</v>
      </c>
      <c r="B179" s="45">
        <f t="array" aca="1" ref="B179" ca="1">IFERROR(MATCH(FALSE,IF(A180:A$234=0,A180:A$234),0),234)</f>
        <v>234</v>
      </c>
      <c r="C179" s="160"/>
      <c r="D179" s="186"/>
      <c r="E179" s="179"/>
      <c r="F179" s="249"/>
      <c r="G179" s="249"/>
      <c r="H179" s="182"/>
      <c r="I179" s="182"/>
      <c r="J179" s="252">
        <f t="shared" si="6"/>
        <v>0</v>
      </c>
      <c r="K179" s="251">
        <f t="array" aca="1" ref="K179" ca="1">IFERROR(ROUNDUP(IF($A179=0,"",SUM(J179:INDIRECT(ADDRESS(ROW()+$B179-1,COLUMN(J179))))),0),0)</f>
        <v>0</v>
      </c>
      <c r="L179" s="176">
        <f t="shared" si="5"/>
        <v>0</v>
      </c>
      <c r="M179" s="251">
        <f t="array" aca="1" ref="M179" ca="1">IFERROR(ROUNDUP(IF($A179=0,"",SUM(L179:INDIRECT(ADDRESS(ROW()+$B179-1,COLUMN(L179))))),0),0)</f>
        <v>0</v>
      </c>
      <c r="N179" s="177"/>
      <c r="O179" s="179"/>
    </row>
    <row r="180" spans="1:15" x14ac:dyDescent="0.2">
      <c r="A180" s="2">
        <f t="array" aca="1" ref="A180" ca="1">IF(D180=INDIRECT(ADDRESS(10+MATCH("",A$11:A179,-1),1)),,D180)</f>
        <v>0</v>
      </c>
      <c r="B180" s="45">
        <f t="array" aca="1" ref="B180" ca="1">IFERROR(MATCH(FALSE,IF(A181:A$234=0,A181:A$234),0),234)</f>
        <v>234</v>
      </c>
      <c r="C180" s="160"/>
      <c r="D180" s="186"/>
      <c r="E180" s="179"/>
      <c r="F180" s="249"/>
      <c r="G180" s="249"/>
      <c r="H180" s="182"/>
      <c r="I180" s="182"/>
      <c r="J180" s="252">
        <f t="shared" si="6"/>
        <v>0</v>
      </c>
      <c r="K180" s="251">
        <f t="array" aca="1" ref="K180" ca="1">IFERROR(ROUNDUP(IF($A180=0,"",SUM(J180:INDIRECT(ADDRESS(ROW()+$B180-1,COLUMN(J180))))),0),0)</f>
        <v>0</v>
      </c>
      <c r="L180" s="176">
        <f t="shared" si="5"/>
        <v>0</v>
      </c>
      <c r="M180" s="251">
        <f t="array" aca="1" ref="M180" ca="1">IFERROR(ROUNDUP(IF($A180=0,"",SUM(L180:INDIRECT(ADDRESS(ROW()+$B180-1,COLUMN(L180))))),0),0)</f>
        <v>0</v>
      </c>
      <c r="N180" s="177"/>
      <c r="O180" s="179"/>
    </row>
    <row r="181" spans="1:15" x14ac:dyDescent="0.2">
      <c r="A181" s="2">
        <f t="array" aca="1" ref="A181" ca="1">IF(D181=INDIRECT(ADDRESS(10+MATCH("",A$11:A180,-1),1)),,D181)</f>
        <v>0</v>
      </c>
      <c r="B181" s="45">
        <f t="array" aca="1" ref="B181" ca="1">IFERROR(MATCH(FALSE,IF(A182:A$234=0,A182:A$234),0),234)</f>
        <v>234</v>
      </c>
      <c r="C181" s="160"/>
      <c r="D181" s="186"/>
      <c r="E181" s="179"/>
      <c r="F181" s="249"/>
      <c r="G181" s="249"/>
      <c r="H181" s="182"/>
      <c r="I181" s="182"/>
      <c r="J181" s="252">
        <f t="shared" si="6"/>
        <v>0</v>
      </c>
      <c r="K181" s="251">
        <f t="array" aca="1" ref="K181" ca="1">IFERROR(ROUNDUP(IF($A181=0,"",SUM(J181:INDIRECT(ADDRESS(ROW()+$B181-1,COLUMN(J181))))),0),0)</f>
        <v>0</v>
      </c>
      <c r="L181" s="176">
        <f t="shared" si="5"/>
        <v>0</v>
      </c>
      <c r="M181" s="251">
        <f t="array" aca="1" ref="M181" ca="1">IFERROR(ROUNDUP(IF($A181=0,"",SUM(L181:INDIRECT(ADDRESS(ROW()+$B181-1,COLUMN(L181))))),0),0)</f>
        <v>0</v>
      </c>
      <c r="N181" s="177"/>
      <c r="O181" s="179"/>
    </row>
    <row r="182" spans="1:15" x14ac:dyDescent="0.2">
      <c r="A182" s="2">
        <f t="array" aca="1" ref="A182" ca="1">IF(D182=INDIRECT(ADDRESS(10+MATCH("",A$11:A181,-1),1)),,D182)</f>
        <v>0</v>
      </c>
      <c r="B182" s="45">
        <f t="array" aca="1" ref="B182" ca="1">IFERROR(MATCH(FALSE,IF(A183:A$234=0,A183:A$234),0),234)</f>
        <v>234</v>
      </c>
      <c r="C182" s="160"/>
      <c r="D182" s="186"/>
      <c r="E182" s="179"/>
      <c r="F182" s="249"/>
      <c r="G182" s="249"/>
      <c r="H182" s="182"/>
      <c r="I182" s="182"/>
      <c r="J182" s="252">
        <f t="shared" si="6"/>
        <v>0</v>
      </c>
      <c r="K182" s="251">
        <f t="array" aca="1" ref="K182" ca="1">IFERROR(ROUNDUP(IF($A182=0,"",SUM(J182:INDIRECT(ADDRESS(ROW()+$B182-1,COLUMN(J182))))),0),0)</f>
        <v>0</v>
      </c>
      <c r="L182" s="176">
        <f t="shared" si="5"/>
        <v>0</v>
      </c>
      <c r="M182" s="251">
        <f t="array" aca="1" ref="M182" ca="1">IFERROR(ROUNDUP(IF($A182=0,"",SUM(L182:INDIRECT(ADDRESS(ROW()+$B182-1,COLUMN(L182))))),0),0)</f>
        <v>0</v>
      </c>
      <c r="N182" s="177"/>
      <c r="O182" s="179"/>
    </row>
    <row r="183" spans="1:15" x14ac:dyDescent="0.2">
      <c r="A183" s="2">
        <f t="array" aca="1" ref="A183" ca="1">IF(D183=INDIRECT(ADDRESS(10+MATCH("",A$11:A182,-1),1)),,D183)</f>
        <v>0</v>
      </c>
      <c r="B183" s="45">
        <f t="array" aca="1" ref="B183" ca="1">IFERROR(MATCH(FALSE,IF(A184:A$234=0,A184:A$234),0),234)</f>
        <v>234</v>
      </c>
      <c r="C183" s="160"/>
      <c r="D183" s="186"/>
      <c r="E183" s="179"/>
      <c r="F183" s="249"/>
      <c r="G183" s="249"/>
      <c r="H183" s="182"/>
      <c r="I183" s="182"/>
      <c r="J183" s="252">
        <f t="shared" si="6"/>
        <v>0</v>
      </c>
      <c r="K183" s="251">
        <f t="array" aca="1" ref="K183" ca="1">IFERROR(ROUNDUP(IF($A183=0,"",SUM(J183:INDIRECT(ADDRESS(ROW()+$B183-1,COLUMN(J183))))),0),0)</f>
        <v>0</v>
      </c>
      <c r="L183" s="176">
        <f t="shared" si="5"/>
        <v>0</v>
      </c>
      <c r="M183" s="251">
        <f t="array" aca="1" ref="M183" ca="1">IFERROR(ROUNDUP(IF($A183=0,"",SUM(L183:INDIRECT(ADDRESS(ROW()+$B183-1,COLUMN(L183))))),0),0)</f>
        <v>0</v>
      </c>
      <c r="N183" s="177"/>
      <c r="O183" s="179"/>
    </row>
    <row r="184" spans="1:15" x14ac:dyDescent="0.2">
      <c r="A184" s="2">
        <f t="array" aca="1" ref="A184" ca="1">IF(D184=INDIRECT(ADDRESS(10+MATCH("",A$11:A183,-1),1)),,D184)</f>
        <v>0</v>
      </c>
      <c r="B184" s="45">
        <f t="array" aca="1" ref="B184" ca="1">IFERROR(MATCH(FALSE,IF(A185:A$234=0,A185:A$234),0),234)</f>
        <v>234</v>
      </c>
      <c r="C184" s="160"/>
      <c r="D184" s="186"/>
      <c r="E184" s="179"/>
      <c r="F184" s="249"/>
      <c r="G184" s="249"/>
      <c r="H184" s="182"/>
      <c r="I184" s="182"/>
      <c r="J184" s="252">
        <f t="shared" si="6"/>
        <v>0</v>
      </c>
      <c r="K184" s="251">
        <f t="array" aca="1" ref="K184" ca="1">IFERROR(ROUNDUP(IF($A184=0,"",SUM(J184:INDIRECT(ADDRESS(ROW()+$B184-1,COLUMN(J184))))),0),0)</f>
        <v>0</v>
      </c>
      <c r="L184" s="176">
        <f t="shared" si="5"/>
        <v>0</v>
      </c>
      <c r="M184" s="251">
        <f t="array" aca="1" ref="M184" ca="1">IFERROR(ROUNDUP(IF($A184=0,"",SUM(L184:INDIRECT(ADDRESS(ROW()+$B184-1,COLUMN(L184))))),0),0)</f>
        <v>0</v>
      </c>
      <c r="N184" s="177"/>
      <c r="O184" s="179"/>
    </row>
    <row r="185" spans="1:15" x14ac:dyDescent="0.2">
      <c r="A185" s="2">
        <f t="array" aca="1" ref="A185" ca="1">IF(D185=INDIRECT(ADDRESS(10+MATCH("",A$11:A184,-1),1)),,D185)</f>
        <v>0</v>
      </c>
      <c r="B185" s="45">
        <f t="array" aca="1" ref="B185" ca="1">IFERROR(MATCH(FALSE,IF(A186:A$234=0,A186:A$234),0),234)</f>
        <v>234</v>
      </c>
      <c r="C185" s="160"/>
      <c r="D185" s="186"/>
      <c r="E185" s="179"/>
      <c r="F185" s="249"/>
      <c r="G185" s="249"/>
      <c r="H185" s="182"/>
      <c r="I185" s="182"/>
      <c r="J185" s="252">
        <f t="shared" si="6"/>
        <v>0</v>
      </c>
      <c r="K185" s="251">
        <f t="array" aca="1" ref="K185" ca="1">IFERROR(ROUNDUP(IF($A185=0,"",SUM(J185:INDIRECT(ADDRESS(ROW()+$B185-1,COLUMN(J185))))),0),0)</f>
        <v>0</v>
      </c>
      <c r="L185" s="176">
        <f t="shared" si="5"/>
        <v>0</v>
      </c>
      <c r="M185" s="251">
        <f t="array" aca="1" ref="M185" ca="1">IFERROR(ROUNDUP(IF($A185=0,"",SUM(L185:INDIRECT(ADDRESS(ROW()+$B185-1,COLUMN(L185))))),0),0)</f>
        <v>0</v>
      </c>
      <c r="N185" s="177"/>
      <c r="O185" s="179"/>
    </row>
    <row r="186" spans="1:15" x14ac:dyDescent="0.2">
      <c r="A186" s="2">
        <f t="array" aca="1" ref="A186" ca="1">IF(D186=INDIRECT(ADDRESS(10+MATCH("",A$11:A185,-1),1)),,D186)</f>
        <v>0</v>
      </c>
      <c r="B186" s="45">
        <f t="array" aca="1" ref="B186" ca="1">IFERROR(MATCH(FALSE,IF(A187:A$234=0,A187:A$234),0),234)</f>
        <v>234</v>
      </c>
      <c r="C186" s="160"/>
      <c r="D186" s="186"/>
      <c r="E186" s="179"/>
      <c r="F186" s="249"/>
      <c r="G186" s="249"/>
      <c r="H186" s="182"/>
      <c r="I186" s="182"/>
      <c r="J186" s="252">
        <f t="shared" si="6"/>
        <v>0</v>
      </c>
      <c r="K186" s="251">
        <f t="array" aca="1" ref="K186" ca="1">IFERROR(ROUNDUP(IF($A186=0,"",SUM(J186:INDIRECT(ADDRESS(ROW()+$B186-1,COLUMN(J186))))),0),0)</f>
        <v>0</v>
      </c>
      <c r="L186" s="176">
        <f t="shared" si="5"/>
        <v>0</v>
      </c>
      <c r="M186" s="251">
        <f t="array" aca="1" ref="M186" ca="1">IFERROR(ROUNDUP(IF($A186=0,"",SUM(L186:INDIRECT(ADDRESS(ROW()+$B186-1,COLUMN(L186))))),0),0)</f>
        <v>0</v>
      </c>
      <c r="N186" s="177"/>
      <c r="O186" s="179"/>
    </row>
    <row r="187" spans="1:15" x14ac:dyDescent="0.2">
      <c r="A187" s="2">
        <f t="array" aca="1" ref="A187" ca="1">IF(D187=INDIRECT(ADDRESS(10+MATCH("",A$11:A186,-1),1)),,D187)</f>
        <v>0</v>
      </c>
      <c r="B187" s="45">
        <f t="array" aca="1" ref="B187" ca="1">IFERROR(MATCH(FALSE,IF(A188:A$234=0,A188:A$234),0),234)</f>
        <v>234</v>
      </c>
      <c r="C187" s="160"/>
      <c r="D187" s="186"/>
      <c r="E187" s="179"/>
      <c r="F187" s="249"/>
      <c r="G187" s="249"/>
      <c r="H187" s="182"/>
      <c r="I187" s="182"/>
      <c r="J187" s="252">
        <f t="shared" si="6"/>
        <v>0</v>
      </c>
      <c r="K187" s="251">
        <f t="array" aca="1" ref="K187" ca="1">IFERROR(ROUNDUP(IF($A187=0,"",SUM(J187:INDIRECT(ADDRESS(ROW()+$B187-1,COLUMN(J187))))),0),0)</f>
        <v>0</v>
      </c>
      <c r="L187" s="176">
        <f t="shared" si="5"/>
        <v>0</v>
      </c>
      <c r="M187" s="251">
        <f t="array" aca="1" ref="M187" ca="1">IFERROR(ROUNDUP(IF($A187=0,"",SUM(L187:INDIRECT(ADDRESS(ROW()+$B187-1,COLUMN(L187))))),0),0)</f>
        <v>0</v>
      </c>
      <c r="N187" s="177"/>
      <c r="O187" s="179"/>
    </row>
    <row r="188" spans="1:15" x14ac:dyDescent="0.2">
      <c r="A188" s="2">
        <f t="array" aca="1" ref="A188" ca="1">IF(D188=INDIRECT(ADDRESS(10+MATCH("",A$11:A187,-1),1)),,D188)</f>
        <v>0</v>
      </c>
      <c r="B188" s="45">
        <f t="array" aca="1" ref="B188" ca="1">IFERROR(MATCH(FALSE,IF(A189:A$234=0,A189:A$234),0),234)</f>
        <v>234</v>
      </c>
      <c r="C188" s="160"/>
      <c r="D188" s="186"/>
      <c r="E188" s="179"/>
      <c r="F188" s="249"/>
      <c r="G188" s="249"/>
      <c r="H188" s="182"/>
      <c r="I188" s="182"/>
      <c r="J188" s="252">
        <f t="shared" si="6"/>
        <v>0</v>
      </c>
      <c r="K188" s="251">
        <f t="array" aca="1" ref="K188" ca="1">IFERROR(ROUNDUP(IF($A188=0,"",SUM(J188:INDIRECT(ADDRESS(ROW()+$B188-1,COLUMN(J188))))),0),0)</f>
        <v>0</v>
      </c>
      <c r="L188" s="176">
        <f t="shared" si="5"/>
        <v>0</v>
      </c>
      <c r="M188" s="251">
        <f t="array" aca="1" ref="M188" ca="1">IFERROR(ROUNDUP(IF($A188=0,"",SUM(L188:INDIRECT(ADDRESS(ROW()+$B188-1,COLUMN(L188))))),0),0)</f>
        <v>0</v>
      </c>
      <c r="N188" s="177"/>
      <c r="O188" s="179"/>
    </row>
    <row r="189" spans="1:15" x14ac:dyDescent="0.2">
      <c r="A189" s="2">
        <f t="array" aca="1" ref="A189" ca="1">IF(D189=INDIRECT(ADDRESS(10+MATCH("",A$11:A188,-1),1)),,D189)</f>
        <v>0</v>
      </c>
      <c r="B189" s="45">
        <f t="array" aca="1" ref="B189" ca="1">IFERROR(MATCH(FALSE,IF(A190:A$234=0,A190:A$234),0),234)</f>
        <v>234</v>
      </c>
      <c r="C189" s="160"/>
      <c r="D189" s="186"/>
      <c r="E189" s="179"/>
      <c r="F189" s="249"/>
      <c r="G189" s="249"/>
      <c r="H189" s="182"/>
      <c r="I189" s="182"/>
      <c r="J189" s="252">
        <f t="shared" si="6"/>
        <v>0</v>
      </c>
      <c r="K189" s="251">
        <f t="array" aca="1" ref="K189" ca="1">IFERROR(ROUNDUP(IF($A189=0,"",SUM(J189:INDIRECT(ADDRESS(ROW()+$B189-1,COLUMN(J189))))),0),0)</f>
        <v>0</v>
      </c>
      <c r="L189" s="176">
        <f t="shared" si="5"/>
        <v>0</v>
      </c>
      <c r="M189" s="251">
        <f t="array" aca="1" ref="M189" ca="1">IFERROR(ROUNDUP(IF($A189=0,"",SUM(L189:INDIRECT(ADDRESS(ROW()+$B189-1,COLUMN(L189))))),0),0)</f>
        <v>0</v>
      </c>
      <c r="N189" s="177"/>
      <c r="O189" s="179"/>
    </row>
    <row r="190" spans="1:15" x14ac:dyDescent="0.2">
      <c r="A190" s="2">
        <f t="array" aca="1" ref="A190" ca="1">IF(D190=INDIRECT(ADDRESS(10+MATCH("",A$11:A189,-1),1)),,D190)</f>
        <v>0</v>
      </c>
      <c r="B190" s="45">
        <f t="array" aca="1" ref="B190" ca="1">IFERROR(MATCH(FALSE,IF(A191:A$234=0,A191:A$234),0),234)</f>
        <v>234</v>
      </c>
      <c r="C190" s="160"/>
      <c r="D190" s="186"/>
      <c r="E190" s="179"/>
      <c r="F190" s="249"/>
      <c r="G190" s="249"/>
      <c r="H190" s="182"/>
      <c r="I190" s="182"/>
      <c r="J190" s="252">
        <f t="shared" si="6"/>
        <v>0</v>
      </c>
      <c r="K190" s="251">
        <f t="array" aca="1" ref="K190" ca="1">IFERROR(ROUNDUP(IF($A190=0,"",SUM(J190:INDIRECT(ADDRESS(ROW()+$B190-1,COLUMN(J190))))),0),0)</f>
        <v>0</v>
      </c>
      <c r="L190" s="176">
        <f t="shared" si="5"/>
        <v>0</v>
      </c>
      <c r="M190" s="251">
        <f t="array" aca="1" ref="M190" ca="1">IFERROR(ROUNDUP(IF($A190=0,"",SUM(L190:INDIRECT(ADDRESS(ROW()+$B190-1,COLUMN(L190))))),0),0)</f>
        <v>0</v>
      </c>
      <c r="N190" s="177"/>
      <c r="O190" s="179"/>
    </row>
    <row r="191" spans="1:15" x14ac:dyDescent="0.2">
      <c r="A191" s="2">
        <f t="array" aca="1" ref="A191" ca="1">IF(D191=INDIRECT(ADDRESS(10+MATCH("",A$11:A190,-1),1)),,D191)</f>
        <v>0</v>
      </c>
      <c r="B191" s="45">
        <f t="array" aca="1" ref="B191" ca="1">IFERROR(MATCH(FALSE,IF(A192:A$234=0,A192:A$234),0),234)</f>
        <v>234</v>
      </c>
      <c r="C191" s="160"/>
      <c r="D191" s="186"/>
      <c r="E191" s="179"/>
      <c r="F191" s="249"/>
      <c r="G191" s="249"/>
      <c r="H191" s="182"/>
      <c r="I191" s="182"/>
      <c r="J191" s="252">
        <f t="shared" si="6"/>
        <v>0</v>
      </c>
      <c r="K191" s="251">
        <f t="array" aca="1" ref="K191" ca="1">IFERROR(ROUNDUP(IF($A191=0,"",SUM(J191:INDIRECT(ADDRESS(ROW()+$B191-1,COLUMN(J191))))),0),0)</f>
        <v>0</v>
      </c>
      <c r="L191" s="176">
        <f t="shared" si="5"/>
        <v>0</v>
      </c>
      <c r="M191" s="251">
        <f t="array" aca="1" ref="M191" ca="1">IFERROR(ROUNDUP(IF($A191=0,"",SUM(L191:INDIRECT(ADDRESS(ROW()+$B191-1,COLUMN(L191))))),0),0)</f>
        <v>0</v>
      </c>
      <c r="N191" s="177"/>
      <c r="O191" s="179"/>
    </row>
    <row r="192" spans="1:15" x14ac:dyDescent="0.2">
      <c r="A192" s="2">
        <f t="array" aca="1" ref="A192" ca="1">IF(D192=INDIRECT(ADDRESS(10+MATCH("",A$11:A191,-1),1)),,D192)</f>
        <v>0</v>
      </c>
      <c r="B192" s="45">
        <f t="array" aca="1" ref="B192" ca="1">IFERROR(MATCH(FALSE,IF(A193:A$234=0,A193:A$234),0),234)</f>
        <v>234</v>
      </c>
      <c r="C192" s="160"/>
      <c r="D192" s="186"/>
      <c r="E192" s="179"/>
      <c r="F192" s="249"/>
      <c r="G192" s="249"/>
      <c r="H192" s="182"/>
      <c r="I192" s="182"/>
      <c r="J192" s="252">
        <f t="shared" si="6"/>
        <v>0</v>
      </c>
      <c r="K192" s="251">
        <f t="array" aca="1" ref="K192" ca="1">IFERROR(ROUNDUP(IF($A192=0,"",SUM(J192:INDIRECT(ADDRESS(ROW()+$B192-1,COLUMN(J192))))),0),0)</f>
        <v>0</v>
      </c>
      <c r="L192" s="176">
        <f t="shared" si="5"/>
        <v>0</v>
      </c>
      <c r="M192" s="251">
        <f t="array" aca="1" ref="M192" ca="1">IFERROR(ROUNDUP(IF($A192=0,"",SUM(L192:INDIRECT(ADDRESS(ROW()+$B192-1,COLUMN(L192))))),0),0)</f>
        <v>0</v>
      </c>
      <c r="N192" s="177"/>
      <c r="O192" s="179"/>
    </row>
    <row r="193" spans="1:15" x14ac:dyDescent="0.2">
      <c r="A193" s="2">
        <f t="array" aca="1" ref="A193" ca="1">IF(D193=INDIRECT(ADDRESS(10+MATCH("",A$11:A192,-1),1)),,D193)</f>
        <v>0</v>
      </c>
      <c r="B193" s="45">
        <f t="array" aca="1" ref="B193" ca="1">IFERROR(MATCH(FALSE,IF(A194:A$234=0,A194:A$234),0),234)</f>
        <v>234</v>
      </c>
      <c r="C193" s="160"/>
      <c r="D193" s="186"/>
      <c r="E193" s="179"/>
      <c r="F193" s="249"/>
      <c r="G193" s="249"/>
      <c r="H193" s="182"/>
      <c r="I193" s="182"/>
      <c r="J193" s="252">
        <f t="shared" si="6"/>
        <v>0</v>
      </c>
      <c r="K193" s="251">
        <f t="array" aca="1" ref="K193" ca="1">IFERROR(ROUNDUP(IF($A193=0,"",SUM(J193:INDIRECT(ADDRESS(ROW()+$B193-1,COLUMN(J193))))),0),0)</f>
        <v>0</v>
      </c>
      <c r="L193" s="176">
        <f t="shared" si="5"/>
        <v>0</v>
      </c>
      <c r="M193" s="251">
        <f t="array" aca="1" ref="M193" ca="1">IFERROR(ROUNDUP(IF($A193=0,"",SUM(L193:INDIRECT(ADDRESS(ROW()+$B193-1,COLUMN(L193))))),0),0)</f>
        <v>0</v>
      </c>
      <c r="N193" s="177"/>
      <c r="O193" s="179"/>
    </row>
    <row r="194" spans="1:15" x14ac:dyDescent="0.2">
      <c r="A194" s="2">
        <f t="array" aca="1" ref="A194" ca="1">IF(D194=INDIRECT(ADDRESS(10+MATCH("",A$11:A193,-1),1)),,D194)</f>
        <v>0</v>
      </c>
      <c r="B194" s="45">
        <f t="array" aca="1" ref="B194" ca="1">IFERROR(MATCH(FALSE,IF(A195:A$234=0,A195:A$234),0),234)</f>
        <v>234</v>
      </c>
      <c r="C194" s="160"/>
      <c r="D194" s="186"/>
      <c r="E194" s="179"/>
      <c r="F194" s="249"/>
      <c r="G194" s="249"/>
      <c r="H194" s="182"/>
      <c r="I194" s="182"/>
      <c r="J194" s="252">
        <f t="shared" si="6"/>
        <v>0</v>
      </c>
      <c r="K194" s="251">
        <f t="array" aca="1" ref="K194" ca="1">IFERROR(ROUNDUP(IF($A194=0,"",SUM(J194:INDIRECT(ADDRESS(ROW()+$B194-1,COLUMN(J194))))),0),0)</f>
        <v>0</v>
      </c>
      <c r="L194" s="176">
        <f t="shared" si="5"/>
        <v>0</v>
      </c>
      <c r="M194" s="251">
        <f t="array" aca="1" ref="M194" ca="1">IFERROR(ROUNDUP(IF($A194=0,"",SUM(L194:INDIRECT(ADDRESS(ROW()+$B194-1,COLUMN(L194))))),0),0)</f>
        <v>0</v>
      </c>
      <c r="N194" s="177"/>
      <c r="O194" s="179"/>
    </row>
    <row r="195" spans="1:15" x14ac:dyDescent="0.2">
      <c r="A195" s="2">
        <f t="array" aca="1" ref="A195" ca="1">IF(D195=INDIRECT(ADDRESS(10+MATCH("",A$11:A194,-1),1)),,D195)</f>
        <v>0</v>
      </c>
      <c r="B195" s="45">
        <f t="array" aca="1" ref="B195" ca="1">IFERROR(MATCH(FALSE,IF(A196:A$234=0,A196:A$234),0),234)</f>
        <v>234</v>
      </c>
      <c r="C195" s="160"/>
      <c r="D195" s="186"/>
      <c r="E195" s="179"/>
      <c r="F195" s="249"/>
      <c r="G195" s="249"/>
      <c r="H195" s="182"/>
      <c r="I195" s="182"/>
      <c r="J195" s="252">
        <f t="shared" si="6"/>
        <v>0</v>
      </c>
      <c r="K195" s="251">
        <f t="array" aca="1" ref="K195" ca="1">IFERROR(ROUNDUP(IF($A195=0,"",SUM(J195:INDIRECT(ADDRESS(ROW()+$B195-1,COLUMN(J195))))),0),0)</f>
        <v>0</v>
      </c>
      <c r="L195" s="176">
        <f t="shared" si="5"/>
        <v>0</v>
      </c>
      <c r="M195" s="251">
        <f t="array" aca="1" ref="M195" ca="1">IFERROR(ROUNDUP(IF($A195=0,"",SUM(L195:INDIRECT(ADDRESS(ROW()+$B195-1,COLUMN(L195))))),0),0)</f>
        <v>0</v>
      </c>
      <c r="N195" s="177"/>
      <c r="O195" s="179"/>
    </row>
    <row r="196" spans="1:15" x14ac:dyDescent="0.2">
      <c r="A196" s="2">
        <f t="array" aca="1" ref="A196" ca="1">IF(D196=INDIRECT(ADDRESS(10+MATCH("",A$11:A195,-1),1)),,D196)</f>
        <v>0</v>
      </c>
      <c r="B196" s="45">
        <f t="array" aca="1" ref="B196" ca="1">IFERROR(MATCH(FALSE,IF(A197:A$234=0,A197:A$234),0),234)</f>
        <v>234</v>
      </c>
      <c r="C196" s="160"/>
      <c r="D196" s="186"/>
      <c r="E196" s="179"/>
      <c r="F196" s="249"/>
      <c r="G196" s="249"/>
      <c r="H196" s="182"/>
      <c r="I196" s="182"/>
      <c r="J196" s="252">
        <f t="shared" si="6"/>
        <v>0</v>
      </c>
      <c r="K196" s="251">
        <f t="array" aca="1" ref="K196" ca="1">IFERROR(ROUNDUP(IF($A196=0,"",SUM(J196:INDIRECT(ADDRESS(ROW()+$B196-1,COLUMN(J196))))),0),0)</f>
        <v>0</v>
      </c>
      <c r="L196" s="176">
        <f t="shared" si="5"/>
        <v>0</v>
      </c>
      <c r="M196" s="251">
        <f t="array" aca="1" ref="M196" ca="1">IFERROR(ROUNDUP(IF($A196=0,"",SUM(L196:INDIRECT(ADDRESS(ROW()+$B196-1,COLUMN(L196))))),0),0)</f>
        <v>0</v>
      </c>
      <c r="N196" s="177"/>
      <c r="O196" s="179"/>
    </row>
    <row r="197" spans="1:15" x14ac:dyDescent="0.2">
      <c r="A197" s="2">
        <f t="array" aca="1" ref="A197" ca="1">IF(D197=INDIRECT(ADDRESS(10+MATCH("",A$11:A196,-1),1)),,D197)</f>
        <v>0</v>
      </c>
      <c r="B197" s="45">
        <f t="array" aca="1" ref="B197" ca="1">IFERROR(MATCH(FALSE,IF(A198:A$234=0,A198:A$234),0),234)</f>
        <v>234</v>
      </c>
      <c r="C197" s="160"/>
      <c r="D197" s="186"/>
      <c r="E197" s="179"/>
      <c r="F197" s="249"/>
      <c r="G197" s="249"/>
      <c r="H197" s="182"/>
      <c r="I197" s="182"/>
      <c r="J197" s="252">
        <f t="shared" si="6"/>
        <v>0</v>
      </c>
      <c r="K197" s="251">
        <f t="array" aca="1" ref="K197" ca="1">IFERROR(ROUNDUP(IF($A197=0,"",SUM(J197:INDIRECT(ADDRESS(ROW()+$B197-1,COLUMN(J197))))),0),0)</f>
        <v>0</v>
      </c>
      <c r="L197" s="176">
        <f t="shared" si="5"/>
        <v>0</v>
      </c>
      <c r="M197" s="251">
        <f t="array" aca="1" ref="M197" ca="1">IFERROR(ROUNDUP(IF($A197=0,"",SUM(L197:INDIRECT(ADDRESS(ROW()+$B197-1,COLUMN(L197))))),0),0)</f>
        <v>0</v>
      </c>
      <c r="N197" s="177"/>
      <c r="O197" s="179"/>
    </row>
    <row r="198" spans="1:15" x14ac:dyDescent="0.2">
      <c r="A198" s="2">
        <f t="array" aca="1" ref="A198" ca="1">IF(D198=INDIRECT(ADDRESS(10+MATCH("",A$11:A197,-1),1)),,D198)</f>
        <v>0</v>
      </c>
      <c r="B198" s="45">
        <f t="array" aca="1" ref="B198" ca="1">IFERROR(MATCH(FALSE,IF(A199:A$234=0,A199:A$234),0),234)</f>
        <v>234</v>
      </c>
      <c r="C198" s="160"/>
      <c r="D198" s="186"/>
      <c r="E198" s="179"/>
      <c r="F198" s="249"/>
      <c r="G198" s="249"/>
      <c r="H198" s="182"/>
      <c r="I198" s="182"/>
      <c r="J198" s="252">
        <f t="shared" si="6"/>
        <v>0</v>
      </c>
      <c r="K198" s="251">
        <f t="array" aca="1" ref="K198" ca="1">IFERROR(ROUNDUP(IF($A198=0,"",SUM(J198:INDIRECT(ADDRESS(ROW()+$B198-1,COLUMN(J198))))),0),0)</f>
        <v>0</v>
      </c>
      <c r="L198" s="176">
        <f t="shared" si="5"/>
        <v>0</v>
      </c>
      <c r="M198" s="251">
        <f t="array" aca="1" ref="M198" ca="1">IFERROR(ROUNDUP(IF($A198=0,"",SUM(L198:INDIRECT(ADDRESS(ROW()+$B198-1,COLUMN(L198))))),0),0)</f>
        <v>0</v>
      </c>
      <c r="N198" s="177"/>
      <c r="O198" s="179"/>
    </row>
    <row r="199" spans="1:15" x14ac:dyDescent="0.2">
      <c r="A199" s="2">
        <f t="array" aca="1" ref="A199" ca="1">IF(D199=INDIRECT(ADDRESS(10+MATCH("",A$11:A198,-1),1)),,D199)</f>
        <v>0</v>
      </c>
      <c r="B199" s="45">
        <f t="array" aca="1" ref="B199" ca="1">IFERROR(MATCH(FALSE,IF(A200:A$234=0,A200:A$234),0),234)</f>
        <v>234</v>
      </c>
      <c r="C199" s="160"/>
      <c r="D199" s="186"/>
      <c r="E199" s="179"/>
      <c r="F199" s="249"/>
      <c r="G199" s="249"/>
      <c r="H199" s="182"/>
      <c r="I199" s="182"/>
      <c r="J199" s="252">
        <f t="shared" si="6"/>
        <v>0</v>
      </c>
      <c r="K199" s="251">
        <f t="array" aca="1" ref="K199" ca="1">IFERROR(ROUNDUP(IF($A199=0,"",SUM(J199:INDIRECT(ADDRESS(ROW()+$B199-1,COLUMN(J199))))),0),0)</f>
        <v>0</v>
      </c>
      <c r="L199" s="176">
        <f t="shared" si="5"/>
        <v>0</v>
      </c>
      <c r="M199" s="251">
        <f t="array" aca="1" ref="M199" ca="1">IFERROR(ROUNDUP(IF($A199=0,"",SUM(L199:INDIRECT(ADDRESS(ROW()+$B199-1,COLUMN(L199))))),0),0)</f>
        <v>0</v>
      </c>
      <c r="N199" s="177"/>
      <c r="O199" s="179"/>
    </row>
    <row r="200" spans="1:15" x14ac:dyDescent="0.2">
      <c r="A200" s="2">
        <f t="array" aca="1" ref="A200" ca="1">IF(D200=INDIRECT(ADDRESS(10+MATCH("",A$11:A199,-1),1)),,D200)</f>
        <v>0</v>
      </c>
      <c r="B200" s="45">
        <f t="array" aca="1" ref="B200" ca="1">IFERROR(MATCH(FALSE,IF(A201:A$234=0,A201:A$234),0),234)</f>
        <v>234</v>
      </c>
      <c r="C200" s="160"/>
      <c r="D200" s="186"/>
      <c r="E200" s="179"/>
      <c r="F200" s="249"/>
      <c r="G200" s="249"/>
      <c r="H200" s="182"/>
      <c r="I200" s="182"/>
      <c r="J200" s="252">
        <f t="shared" si="6"/>
        <v>0</v>
      </c>
      <c r="K200" s="251">
        <f t="array" aca="1" ref="K200" ca="1">IFERROR(ROUNDUP(IF($A200=0,"",SUM(J200:INDIRECT(ADDRESS(ROW()+$B200-1,COLUMN(J200))))),0),0)</f>
        <v>0</v>
      </c>
      <c r="L200" s="176">
        <f t="shared" si="5"/>
        <v>0</v>
      </c>
      <c r="M200" s="251">
        <f t="array" aca="1" ref="M200" ca="1">IFERROR(ROUNDUP(IF($A200=0,"",SUM(L200:INDIRECT(ADDRESS(ROW()+$B200-1,COLUMN(L200))))),0),0)</f>
        <v>0</v>
      </c>
      <c r="N200" s="177"/>
      <c r="O200" s="179"/>
    </row>
    <row r="201" spans="1:15" x14ac:dyDescent="0.2">
      <c r="A201" s="2">
        <f t="array" aca="1" ref="A201" ca="1">IF(D201=INDIRECT(ADDRESS(10+MATCH("",A$11:A200,-1),1)),,D201)</f>
        <v>0</v>
      </c>
      <c r="B201" s="45">
        <f t="array" aca="1" ref="B201" ca="1">IFERROR(MATCH(FALSE,IF(A202:A$234=0,A202:A$234),0),234)</f>
        <v>234</v>
      </c>
      <c r="C201" s="160"/>
      <c r="D201" s="186"/>
      <c r="E201" s="179"/>
      <c r="F201" s="249"/>
      <c r="G201" s="249"/>
      <c r="H201" s="182"/>
      <c r="I201" s="182"/>
      <c r="J201" s="252">
        <f t="shared" si="6"/>
        <v>0</v>
      </c>
      <c r="K201" s="251">
        <f t="array" aca="1" ref="K201" ca="1">IFERROR(ROUNDUP(IF($A201=0,"",SUM(J201:INDIRECT(ADDRESS(ROW()+$B201-1,COLUMN(J201))))),0),0)</f>
        <v>0</v>
      </c>
      <c r="L201" s="176">
        <f t="shared" si="5"/>
        <v>0</v>
      </c>
      <c r="M201" s="251">
        <f t="array" aca="1" ref="M201" ca="1">IFERROR(ROUNDUP(IF($A201=0,"",SUM(L201:INDIRECT(ADDRESS(ROW()+$B201-1,COLUMN(L201))))),0),0)</f>
        <v>0</v>
      </c>
      <c r="N201" s="177"/>
      <c r="O201" s="179"/>
    </row>
    <row r="202" spans="1:15" x14ac:dyDescent="0.2">
      <c r="A202" s="2">
        <f t="array" aca="1" ref="A202" ca="1">IF(D202=INDIRECT(ADDRESS(10+MATCH("",A$11:A201,-1),1)),,D202)</f>
        <v>0</v>
      </c>
      <c r="B202" s="45">
        <f t="array" aca="1" ref="B202" ca="1">IFERROR(MATCH(FALSE,IF(A203:A$234=0,A203:A$234),0),234)</f>
        <v>234</v>
      </c>
      <c r="C202" s="160"/>
      <c r="D202" s="186"/>
      <c r="E202" s="179"/>
      <c r="F202" s="249"/>
      <c r="G202" s="249"/>
      <c r="H202" s="182"/>
      <c r="I202" s="182"/>
      <c r="J202" s="252">
        <f t="shared" si="6"/>
        <v>0</v>
      </c>
      <c r="K202" s="251">
        <f t="array" aca="1" ref="K202" ca="1">IFERROR(ROUNDUP(IF($A202=0,"",SUM(J202:INDIRECT(ADDRESS(ROW()+$B202-1,COLUMN(J202))))),0),0)</f>
        <v>0</v>
      </c>
      <c r="L202" s="176">
        <f t="shared" si="5"/>
        <v>0</v>
      </c>
      <c r="M202" s="251">
        <f t="array" aca="1" ref="M202" ca="1">IFERROR(ROUNDUP(IF($A202=0,"",SUM(L202:INDIRECT(ADDRESS(ROW()+$B202-1,COLUMN(L202))))),0),0)</f>
        <v>0</v>
      </c>
      <c r="N202" s="177"/>
      <c r="O202" s="179"/>
    </row>
    <row r="203" spans="1:15" x14ac:dyDescent="0.2">
      <c r="A203" s="2">
        <f t="array" aca="1" ref="A203" ca="1">IF(D203=INDIRECT(ADDRESS(10+MATCH("",A$11:A202,-1),1)),,D203)</f>
        <v>0</v>
      </c>
      <c r="B203" s="45">
        <f t="array" aca="1" ref="B203" ca="1">IFERROR(MATCH(FALSE,IF(A204:A$234=0,A204:A$234),0),234)</f>
        <v>234</v>
      </c>
      <c r="C203" s="160"/>
      <c r="D203" s="186"/>
      <c r="E203" s="179"/>
      <c r="F203" s="249"/>
      <c r="G203" s="249"/>
      <c r="H203" s="182"/>
      <c r="I203" s="182"/>
      <c r="J203" s="252">
        <f t="shared" si="6"/>
        <v>0</v>
      </c>
      <c r="K203" s="251">
        <f t="array" aca="1" ref="K203" ca="1">IFERROR(ROUNDUP(IF($A203=0,"",SUM(J203:INDIRECT(ADDRESS(ROW()+$B203-1,COLUMN(J203))))),0),0)</f>
        <v>0</v>
      </c>
      <c r="L203" s="176">
        <f t="shared" si="5"/>
        <v>0</v>
      </c>
      <c r="M203" s="251">
        <f t="array" aca="1" ref="M203" ca="1">IFERROR(ROUNDUP(IF($A203=0,"",SUM(L203:INDIRECT(ADDRESS(ROW()+$B203-1,COLUMN(L203))))),0),0)</f>
        <v>0</v>
      </c>
      <c r="N203" s="177"/>
      <c r="O203" s="179"/>
    </row>
    <row r="204" spans="1:15" x14ac:dyDescent="0.2">
      <c r="A204" s="2">
        <f t="array" aca="1" ref="A204" ca="1">IF(D204=INDIRECT(ADDRESS(10+MATCH("",A$11:A203,-1),1)),,D204)</f>
        <v>0</v>
      </c>
      <c r="B204" s="45">
        <f t="array" aca="1" ref="B204" ca="1">IFERROR(MATCH(FALSE,IF(A205:A$234=0,A205:A$234),0),234)</f>
        <v>234</v>
      </c>
      <c r="C204" s="160"/>
      <c r="D204" s="186"/>
      <c r="E204" s="179"/>
      <c r="F204" s="249"/>
      <c r="G204" s="249"/>
      <c r="H204" s="182"/>
      <c r="I204" s="182"/>
      <c r="J204" s="252">
        <f t="shared" si="6"/>
        <v>0</v>
      </c>
      <c r="K204" s="251">
        <f t="array" aca="1" ref="K204" ca="1">IFERROR(ROUNDUP(IF($A204=0,"",SUM(J204:INDIRECT(ADDRESS(ROW()+$B204-1,COLUMN(J204))))),0),0)</f>
        <v>0</v>
      </c>
      <c r="L204" s="176">
        <f t="shared" ref="L204:L234" si="7">J204</f>
        <v>0</v>
      </c>
      <c r="M204" s="251">
        <f t="array" aca="1" ref="M204" ca="1">IFERROR(ROUNDUP(IF($A204=0,"",SUM(L204:INDIRECT(ADDRESS(ROW()+$B204-1,COLUMN(L204))))),0),0)</f>
        <v>0</v>
      </c>
      <c r="N204" s="177"/>
      <c r="O204" s="179"/>
    </row>
    <row r="205" spans="1:15" x14ac:dyDescent="0.2">
      <c r="A205" s="2">
        <f t="array" aca="1" ref="A205" ca="1">IF(D205=INDIRECT(ADDRESS(10+MATCH("",A$11:A204,-1),1)),,D205)</f>
        <v>0</v>
      </c>
      <c r="B205" s="45">
        <f t="array" aca="1" ref="B205" ca="1">IFERROR(MATCH(FALSE,IF(A206:A$234=0,A206:A$234),0),234)</f>
        <v>234</v>
      </c>
      <c r="C205" s="160"/>
      <c r="D205" s="186"/>
      <c r="E205" s="179"/>
      <c r="F205" s="249"/>
      <c r="G205" s="249"/>
      <c r="H205" s="182"/>
      <c r="I205" s="182"/>
      <c r="J205" s="252">
        <f t="shared" ref="J205:J234" si="8">SUM(F205:I205)</f>
        <v>0</v>
      </c>
      <c r="K205" s="251">
        <f t="array" aca="1" ref="K205" ca="1">IFERROR(ROUNDUP(IF($A205=0,"",SUM(J205:INDIRECT(ADDRESS(ROW()+$B205-1,COLUMN(J205))))),0),0)</f>
        <v>0</v>
      </c>
      <c r="L205" s="176">
        <f t="shared" si="7"/>
        <v>0</v>
      </c>
      <c r="M205" s="251">
        <f t="array" aca="1" ref="M205" ca="1">IFERROR(ROUNDUP(IF($A205=0,"",SUM(L205:INDIRECT(ADDRESS(ROW()+$B205-1,COLUMN(L205))))),0),0)</f>
        <v>0</v>
      </c>
      <c r="N205" s="177"/>
      <c r="O205" s="179"/>
    </row>
    <row r="206" spans="1:15" x14ac:dyDescent="0.2">
      <c r="A206" s="2">
        <f t="array" aca="1" ref="A206" ca="1">IF(D206=INDIRECT(ADDRESS(10+MATCH("",A$11:A205,-1),1)),,D206)</f>
        <v>0</v>
      </c>
      <c r="B206" s="45">
        <f t="array" aca="1" ref="B206" ca="1">IFERROR(MATCH(FALSE,IF(A207:A$234=0,A207:A$234),0),234)</f>
        <v>234</v>
      </c>
      <c r="C206" s="160"/>
      <c r="D206" s="186"/>
      <c r="E206" s="179"/>
      <c r="F206" s="249"/>
      <c r="G206" s="249"/>
      <c r="H206" s="182"/>
      <c r="I206" s="182"/>
      <c r="J206" s="252">
        <f t="shared" si="8"/>
        <v>0</v>
      </c>
      <c r="K206" s="251">
        <f t="array" aca="1" ref="K206" ca="1">IFERROR(ROUNDUP(IF($A206=0,"",SUM(J206:INDIRECT(ADDRESS(ROW()+$B206-1,COLUMN(J206))))),0),0)</f>
        <v>0</v>
      </c>
      <c r="L206" s="176">
        <f t="shared" si="7"/>
        <v>0</v>
      </c>
      <c r="M206" s="251">
        <f t="array" aca="1" ref="M206" ca="1">IFERROR(ROUNDUP(IF($A206=0,"",SUM(L206:INDIRECT(ADDRESS(ROW()+$B206-1,COLUMN(L206))))),0),0)</f>
        <v>0</v>
      </c>
      <c r="N206" s="177"/>
      <c r="O206" s="179"/>
    </row>
    <row r="207" spans="1:15" x14ac:dyDescent="0.2">
      <c r="A207" s="2">
        <f t="array" aca="1" ref="A207" ca="1">IF(D207=INDIRECT(ADDRESS(10+MATCH("",A$11:A206,-1),1)),,D207)</f>
        <v>0</v>
      </c>
      <c r="B207" s="45">
        <f t="array" aca="1" ref="B207" ca="1">IFERROR(MATCH(FALSE,IF(A208:A$234=0,A208:A$234),0),234)</f>
        <v>234</v>
      </c>
      <c r="C207" s="160"/>
      <c r="D207" s="186"/>
      <c r="E207" s="179"/>
      <c r="F207" s="249"/>
      <c r="G207" s="249"/>
      <c r="H207" s="182"/>
      <c r="I207" s="182"/>
      <c r="J207" s="252">
        <f t="shared" si="8"/>
        <v>0</v>
      </c>
      <c r="K207" s="251">
        <f t="array" aca="1" ref="K207" ca="1">IFERROR(ROUNDUP(IF($A207=0,"",SUM(J207:INDIRECT(ADDRESS(ROW()+$B207-1,COLUMN(J207))))),0),0)</f>
        <v>0</v>
      </c>
      <c r="L207" s="176">
        <f t="shared" si="7"/>
        <v>0</v>
      </c>
      <c r="M207" s="251">
        <f t="array" aca="1" ref="M207" ca="1">IFERROR(ROUNDUP(IF($A207=0,"",SUM(L207:INDIRECT(ADDRESS(ROW()+$B207-1,COLUMN(L207))))),0),0)</f>
        <v>0</v>
      </c>
      <c r="N207" s="177"/>
      <c r="O207" s="179"/>
    </row>
    <row r="208" spans="1:15" x14ac:dyDescent="0.2">
      <c r="A208" s="2">
        <f t="array" aca="1" ref="A208" ca="1">IF(D208=INDIRECT(ADDRESS(10+MATCH("",A$11:A207,-1),1)),,D208)</f>
        <v>0</v>
      </c>
      <c r="B208" s="45">
        <f t="array" aca="1" ref="B208" ca="1">IFERROR(MATCH(FALSE,IF(A209:A$234=0,A209:A$234),0),234)</f>
        <v>234</v>
      </c>
      <c r="C208" s="160"/>
      <c r="D208" s="186"/>
      <c r="E208" s="179"/>
      <c r="F208" s="249"/>
      <c r="G208" s="249"/>
      <c r="H208" s="182"/>
      <c r="I208" s="182"/>
      <c r="J208" s="252">
        <f t="shared" si="8"/>
        <v>0</v>
      </c>
      <c r="K208" s="251">
        <f t="array" aca="1" ref="K208" ca="1">IFERROR(ROUNDUP(IF($A208=0,"",SUM(J208:INDIRECT(ADDRESS(ROW()+$B208-1,COLUMN(J208))))),0),0)</f>
        <v>0</v>
      </c>
      <c r="L208" s="176">
        <f t="shared" si="7"/>
        <v>0</v>
      </c>
      <c r="M208" s="251">
        <f t="array" aca="1" ref="M208" ca="1">IFERROR(ROUNDUP(IF($A208=0,"",SUM(L208:INDIRECT(ADDRESS(ROW()+$B208-1,COLUMN(L208))))),0),0)</f>
        <v>0</v>
      </c>
      <c r="N208" s="177"/>
      <c r="O208" s="179"/>
    </row>
    <row r="209" spans="1:15" x14ac:dyDescent="0.2">
      <c r="A209" s="2">
        <f t="array" aca="1" ref="A209" ca="1">IF(D209=INDIRECT(ADDRESS(10+MATCH("",A$11:A208,-1),1)),,D209)</f>
        <v>0</v>
      </c>
      <c r="B209" s="45">
        <f t="array" aca="1" ref="B209" ca="1">IFERROR(MATCH(FALSE,IF(A210:A$234=0,A210:A$234),0),234)</f>
        <v>234</v>
      </c>
      <c r="C209" s="160"/>
      <c r="D209" s="186"/>
      <c r="E209" s="179"/>
      <c r="F209" s="249"/>
      <c r="G209" s="249"/>
      <c r="H209" s="182"/>
      <c r="I209" s="182"/>
      <c r="J209" s="252">
        <f t="shared" si="8"/>
        <v>0</v>
      </c>
      <c r="K209" s="251">
        <f t="array" aca="1" ref="K209" ca="1">IFERROR(ROUNDUP(IF($A209=0,"",SUM(J209:INDIRECT(ADDRESS(ROW()+$B209-1,COLUMN(J209))))),0),0)</f>
        <v>0</v>
      </c>
      <c r="L209" s="176">
        <f t="shared" si="7"/>
        <v>0</v>
      </c>
      <c r="M209" s="251">
        <f t="array" aca="1" ref="M209" ca="1">IFERROR(ROUNDUP(IF($A209=0,"",SUM(L209:INDIRECT(ADDRESS(ROW()+$B209-1,COLUMN(L209))))),0),0)</f>
        <v>0</v>
      </c>
      <c r="N209" s="177"/>
      <c r="O209" s="179"/>
    </row>
    <row r="210" spans="1:15" x14ac:dyDescent="0.2">
      <c r="A210" s="2">
        <f t="array" aca="1" ref="A210" ca="1">IF(D210=INDIRECT(ADDRESS(10+MATCH("",A$11:A209,-1),1)),,D210)</f>
        <v>0</v>
      </c>
      <c r="B210" s="45">
        <f t="array" aca="1" ref="B210" ca="1">IFERROR(MATCH(FALSE,IF(A211:A$234=0,A211:A$234),0),234)</f>
        <v>234</v>
      </c>
      <c r="C210" s="160"/>
      <c r="D210" s="186"/>
      <c r="E210" s="179"/>
      <c r="F210" s="249"/>
      <c r="G210" s="249"/>
      <c r="H210" s="182"/>
      <c r="I210" s="182"/>
      <c r="J210" s="252">
        <f t="shared" si="8"/>
        <v>0</v>
      </c>
      <c r="K210" s="251">
        <f t="array" aca="1" ref="K210" ca="1">IFERROR(ROUNDUP(IF($A210=0,"",SUM(J210:INDIRECT(ADDRESS(ROW()+$B210-1,COLUMN(J210))))),0),0)</f>
        <v>0</v>
      </c>
      <c r="L210" s="176">
        <f t="shared" si="7"/>
        <v>0</v>
      </c>
      <c r="M210" s="251">
        <f t="array" aca="1" ref="M210" ca="1">IFERROR(ROUNDUP(IF($A210=0,"",SUM(L210:INDIRECT(ADDRESS(ROW()+$B210-1,COLUMN(L210))))),0),0)</f>
        <v>0</v>
      </c>
      <c r="N210" s="177"/>
      <c r="O210" s="179"/>
    </row>
    <row r="211" spans="1:15" x14ac:dyDescent="0.2">
      <c r="A211" s="2">
        <f t="array" aca="1" ref="A211" ca="1">IF(D211=INDIRECT(ADDRESS(10+MATCH("",A$11:A210,-1),1)),,D211)</f>
        <v>0</v>
      </c>
      <c r="B211" s="45">
        <f t="array" aca="1" ref="B211" ca="1">IFERROR(MATCH(FALSE,IF(A212:A$234=0,A212:A$234),0),234)</f>
        <v>234</v>
      </c>
      <c r="C211" s="160"/>
      <c r="D211" s="186"/>
      <c r="E211" s="179"/>
      <c r="F211" s="249"/>
      <c r="G211" s="249"/>
      <c r="H211" s="182"/>
      <c r="I211" s="182"/>
      <c r="J211" s="252">
        <f t="shared" si="8"/>
        <v>0</v>
      </c>
      <c r="K211" s="251">
        <f t="array" aca="1" ref="K211" ca="1">IFERROR(ROUNDUP(IF($A211=0,"",SUM(J211:INDIRECT(ADDRESS(ROW()+$B211-1,COLUMN(J211))))),0),0)</f>
        <v>0</v>
      </c>
      <c r="L211" s="176">
        <f t="shared" si="7"/>
        <v>0</v>
      </c>
      <c r="M211" s="251">
        <f t="array" aca="1" ref="M211" ca="1">IFERROR(ROUNDUP(IF($A211=0,"",SUM(L211:INDIRECT(ADDRESS(ROW()+$B211-1,COLUMN(L211))))),0),0)</f>
        <v>0</v>
      </c>
      <c r="N211" s="177"/>
      <c r="O211" s="179"/>
    </row>
    <row r="212" spans="1:15" x14ac:dyDescent="0.2">
      <c r="A212" s="2">
        <f t="array" aca="1" ref="A212" ca="1">IF(D212=INDIRECT(ADDRESS(10+MATCH("",A$11:A211,-1),1)),,D212)</f>
        <v>0</v>
      </c>
      <c r="B212" s="45">
        <f t="array" aca="1" ref="B212" ca="1">IFERROR(MATCH(FALSE,IF(A213:A$234=0,A213:A$234),0),234)</f>
        <v>234</v>
      </c>
      <c r="C212" s="160"/>
      <c r="D212" s="186"/>
      <c r="E212" s="179"/>
      <c r="F212" s="249"/>
      <c r="G212" s="249"/>
      <c r="H212" s="182"/>
      <c r="I212" s="182"/>
      <c r="J212" s="252">
        <f t="shared" si="8"/>
        <v>0</v>
      </c>
      <c r="K212" s="251">
        <f t="array" aca="1" ref="K212" ca="1">IFERROR(ROUNDUP(IF($A212=0,"",SUM(J212:INDIRECT(ADDRESS(ROW()+$B212-1,COLUMN(J212))))),0),0)</f>
        <v>0</v>
      </c>
      <c r="L212" s="176">
        <f t="shared" si="7"/>
        <v>0</v>
      </c>
      <c r="M212" s="251">
        <f t="array" aca="1" ref="M212" ca="1">IFERROR(ROUNDUP(IF($A212=0,"",SUM(L212:INDIRECT(ADDRESS(ROW()+$B212-1,COLUMN(L212))))),0),0)</f>
        <v>0</v>
      </c>
      <c r="N212" s="177"/>
      <c r="O212" s="179"/>
    </row>
    <row r="213" spans="1:15" x14ac:dyDescent="0.2">
      <c r="A213" s="2">
        <f t="array" aca="1" ref="A213" ca="1">IF(D213=INDIRECT(ADDRESS(10+MATCH("",A$11:A212,-1),1)),,D213)</f>
        <v>0</v>
      </c>
      <c r="B213" s="45">
        <f t="array" aca="1" ref="B213" ca="1">IFERROR(MATCH(FALSE,IF(A214:A$234=0,A214:A$234),0),234)</f>
        <v>234</v>
      </c>
      <c r="C213" s="160"/>
      <c r="D213" s="186"/>
      <c r="E213" s="179"/>
      <c r="F213" s="249"/>
      <c r="G213" s="249"/>
      <c r="H213" s="182"/>
      <c r="I213" s="182"/>
      <c r="J213" s="252">
        <f t="shared" si="8"/>
        <v>0</v>
      </c>
      <c r="K213" s="251">
        <f t="array" aca="1" ref="K213" ca="1">IFERROR(ROUNDUP(IF($A213=0,"",SUM(J213:INDIRECT(ADDRESS(ROW()+$B213-1,COLUMN(J213))))),0),0)</f>
        <v>0</v>
      </c>
      <c r="L213" s="176">
        <f t="shared" si="7"/>
        <v>0</v>
      </c>
      <c r="M213" s="251">
        <f t="array" aca="1" ref="M213" ca="1">IFERROR(ROUNDUP(IF($A213=0,"",SUM(L213:INDIRECT(ADDRESS(ROW()+$B213-1,COLUMN(L213))))),0),0)</f>
        <v>0</v>
      </c>
      <c r="N213" s="177"/>
      <c r="O213" s="179"/>
    </row>
    <row r="214" spans="1:15" x14ac:dyDescent="0.2">
      <c r="A214" s="2">
        <f t="array" aca="1" ref="A214" ca="1">IF(D214=INDIRECT(ADDRESS(10+MATCH("",A$11:A213,-1),1)),,D214)</f>
        <v>0</v>
      </c>
      <c r="B214" s="45">
        <f t="array" aca="1" ref="B214" ca="1">IFERROR(MATCH(FALSE,IF(A215:A$234=0,A215:A$234),0),234)</f>
        <v>234</v>
      </c>
      <c r="C214" s="160"/>
      <c r="D214" s="186"/>
      <c r="E214" s="179"/>
      <c r="F214" s="249"/>
      <c r="G214" s="249"/>
      <c r="H214" s="182"/>
      <c r="I214" s="182"/>
      <c r="J214" s="252">
        <f t="shared" si="8"/>
        <v>0</v>
      </c>
      <c r="K214" s="251">
        <f t="array" aca="1" ref="K214" ca="1">IFERROR(ROUNDUP(IF($A214=0,"",SUM(J214:INDIRECT(ADDRESS(ROW()+$B214-1,COLUMN(J214))))),0),0)</f>
        <v>0</v>
      </c>
      <c r="L214" s="176">
        <f t="shared" si="7"/>
        <v>0</v>
      </c>
      <c r="M214" s="251">
        <f t="array" aca="1" ref="M214" ca="1">IFERROR(ROUNDUP(IF($A214=0,"",SUM(L214:INDIRECT(ADDRESS(ROW()+$B214-1,COLUMN(L214))))),0),0)</f>
        <v>0</v>
      </c>
      <c r="N214" s="177"/>
      <c r="O214" s="179"/>
    </row>
    <row r="215" spans="1:15" x14ac:dyDescent="0.2">
      <c r="A215" s="2">
        <f t="array" aca="1" ref="A215" ca="1">IF(D215=INDIRECT(ADDRESS(10+MATCH("",A$11:A214,-1),1)),,D215)</f>
        <v>0</v>
      </c>
      <c r="B215" s="45">
        <f t="array" aca="1" ref="B215" ca="1">IFERROR(MATCH(FALSE,IF(A216:A$234=0,A216:A$234),0),234)</f>
        <v>234</v>
      </c>
      <c r="C215" s="160"/>
      <c r="D215" s="186"/>
      <c r="E215" s="179"/>
      <c r="F215" s="249"/>
      <c r="G215" s="249"/>
      <c r="H215" s="182"/>
      <c r="I215" s="182"/>
      <c r="J215" s="252">
        <f t="shared" si="8"/>
        <v>0</v>
      </c>
      <c r="K215" s="251">
        <f t="array" aca="1" ref="K215" ca="1">IFERROR(ROUNDUP(IF($A215=0,"",SUM(J215:INDIRECT(ADDRESS(ROW()+$B215-1,COLUMN(J215))))),0),0)</f>
        <v>0</v>
      </c>
      <c r="L215" s="176">
        <f t="shared" si="7"/>
        <v>0</v>
      </c>
      <c r="M215" s="251">
        <f t="array" aca="1" ref="M215" ca="1">IFERROR(ROUNDUP(IF($A215=0,"",SUM(L215:INDIRECT(ADDRESS(ROW()+$B215-1,COLUMN(L215))))),0),0)</f>
        <v>0</v>
      </c>
      <c r="N215" s="177"/>
      <c r="O215" s="179"/>
    </row>
    <row r="216" spans="1:15" x14ac:dyDescent="0.2">
      <c r="A216" s="2">
        <f t="array" aca="1" ref="A216" ca="1">IF(D216=INDIRECT(ADDRESS(10+MATCH("",A$11:A215,-1),1)),,D216)</f>
        <v>0</v>
      </c>
      <c r="B216" s="45">
        <f t="array" aca="1" ref="B216" ca="1">IFERROR(MATCH(FALSE,IF(A217:A$234=0,A217:A$234),0),234)</f>
        <v>234</v>
      </c>
      <c r="C216" s="160"/>
      <c r="D216" s="186"/>
      <c r="E216" s="179"/>
      <c r="F216" s="249"/>
      <c r="G216" s="249"/>
      <c r="H216" s="182"/>
      <c r="I216" s="182"/>
      <c r="J216" s="252">
        <f t="shared" si="8"/>
        <v>0</v>
      </c>
      <c r="K216" s="251">
        <f t="array" aca="1" ref="K216" ca="1">IFERROR(ROUNDUP(IF($A216=0,"",SUM(J216:INDIRECT(ADDRESS(ROW()+$B216-1,COLUMN(J216))))),0),0)</f>
        <v>0</v>
      </c>
      <c r="L216" s="176">
        <f t="shared" si="7"/>
        <v>0</v>
      </c>
      <c r="M216" s="251">
        <f t="array" aca="1" ref="M216" ca="1">IFERROR(ROUNDUP(IF($A216=0,"",SUM(L216:INDIRECT(ADDRESS(ROW()+$B216-1,COLUMN(L216))))),0),0)</f>
        <v>0</v>
      </c>
      <c r="N216" s="177"/>
      <c r="O216" s="179"/>
    </row>
    <row r="217" spans="1:15" x14ac:dyDescent="0.2">
      <c r="A217" s="2">
        <f t="array" aca="1" ref="A217" ca="1">IF(D217=INDIRECT(ADDRESS(10+MATCH("",A$11:A216,-1),1)),,D217)</f>
        <v>0</v>
      </c>
      <c r="B217" s="45">
        <f t="array" aca="1" ref="B217" ca="1">IFERROR(MATCH(FALSE,IF(A218:A$234=0,A218:A$234),0),234)</f>
        <v>234</v>
      </c>
      <c r="C217" s="160"/>
      <c r="D217" s="186"/>
      <c r="E217" s="179"/>
      <c r="F217" s="249"/>
      <c r="G217" s="249"/>
      <c r="H217" s="182"/>
      <c r="I217" s="182"/>
      <c r="J217" s="252">
        <f t="shared" si="8"/>
        <v>0</v>
      </c>
      <c r="K217" s="251">
        <f t="array" aca="1" ref="K217" ca="1">IFERROR(ROUNDUP(IF($A217=0,"",SUM(J217:INDIRECT(ADDRESS(ROW()+$B217-1,COLUMN(J217))))),0),0)</f>
        <v>0</v>
      </c>
      <c r="L217" s="176">
        <f t="shared" si="7"/>
        <v>0</v>
      </c>
      <c r="M217" s="251">
        <f t="array" aca="1" ref="M217" ca="1">IFERROR(ROUNDUP(IF($A217=0,"",SUM(L217:INDIRECT(ADDRESS(ROW()+$B217-1,COLUMN(L217))))),0),0)</f>
        <v>0</v>
      </c>
      <c r="N217" s="177"/>
      <c r="O217" s="179"/>
    </row>
    <row r="218" spans="1:15" x14ac:dyDescent="0.2">
      <c r="A218" s="2">
        <f t="array" aca="1" ref="A218" ca="1">IF(D218=INDIRECT(ADDRESS(10+MATCH("",A$11:A217,-1),1)),,D218)</f>
        <v>0</v>
      </c>
      <c r="B218" s="45">
        <f t="array" aca="1" ref="B218" ca="1">IFERROR(MATCH(FALSE,IF(A219:A$234=0,A219:A$234),0),234)</f>
        <v>234</v>
      </c>
      <c r="C218" s="160"/>
      <c r="D218" s="186"/>
      <c r="E218" s="179"/>
      <c r="F218" s="249"/>
      <c r="G218" s="249"/>
      <c r="H218" s="182"/>
      <c r="I218" s="182"/>
      <c r="J218" s="252">
        <f t="shared" si="8"/>
        <v>0</v>
      </c>
      <c r="K218" s="251">
        <f t="array" aca="1" ref="K218" ca="1">IFERROR(ROUNDUP(IF($A218=0,"",SUM(J218:INDIRECT(ADDRESS(ROW()+$B218-1,COLUMN(J218))))),0),0)</f>
        <v>0</v>
      </c>
      <c r="L218" s="176">
        <f t="shared" si="7"/>
        <v>0</v>
      </c>
      <c r="M218" s="251">
        <f t="array" aca="1" ref="M218" ca="1">IFERROR(ROUNDUP(IF($A218=0,"",SUM(L218:INDIRECT(ADDRESS(ROW()+$B218-1,COLUMN(L218))))),0),0)</f>
        <v>0</v>
      </c>
      <c r="N218" s="177"/>
      <c r="O218" s="179"/>
    </row>
    <row r="219" spans="1:15" x14ac:dyDescent="0.2">
      <c r="A219" s="2">
        <f t="array" aca="1" ref="A219" ca="1">IF(D219=INDIRECT(ADDRESS(10+MATCH("",A$11:A218,-1),1)),,D219)</f>
        <v>0</v>
      </c>
      <c r="B219" s="45">
        <f t="array" aca="1" ref="B219" ca="1">IFERROR(MATCH(FALSE,IF(A220:A$234=0,A220:A$234),0),234)</f>
        <v>234</v>
      </c>
      <c r="C219" s="160"/>
      <c r="D219" s="186"/>
      <c r="E219" s="179"/>
      <c r="F219" s="249"/>
      <c r="G219" s="249"/>
      <c r="H219" s="182"/>
      <c r="I219" s="182"/>
      <c r="J219" s="252">
        <f t="shared" si="8"/>
        <v>0</v>
      </c>
      <c r="K219" s="251">
        <f t="array" aca="1" ref="K219" ca="1">IFERROR(ROUNDUP(IF($A219=0,"",SUM(J219:INDIRECT(ADDRESS(ROW()+$B219-1,COLUMN(J219))))),0),0)</f>
        <v>0</v>
      </c>
      <c r="L219" s="176">
        <f t="shared" si="7"/>
        <v>0</v>
      </c>
      <c r="M219" s="251">
        <f t="array" aca="1" ref="M219" ca="1">IFERROR(ROUNDUP(IF($A219=0,"",SUM(L219:INDIRECT(ADDRESS(ROW()+$B219-1,COLUMN(L219))))),0),0)</f>
        <v>0</v>
      </c>
      <c r="N219" s="177"/>
      <c r="O219" s="179"/>
    </row>
    <row r="220" spans="1:15" x14ac:dyDescent="0.2">
      <c r="A220" s="2">
        <f t="array" aca="1" ref="A220" ca="1">IF(D220=INDIRECT(ADDRESS(10+MATCH("",A$11:A219,-1),1)),,D220)</f>
        <v>0</v>
      </c>
      <c r="B220" s="45">
        <f t="array" aca="1" ref="B220" ca="1">IFERROR(MATCH(FALSE,IF(A221:A$234=0,A221:A$234),0),234)</f>
        <v>234</v>
      </c>
      <c r="C220" s="160"/>
      <c r="D220" s="186"/>
      <c r="E220" s="179"/>
      <c r="F220" s="249"/>
      <c r="G220" s="249"/>
      <c r="H220" s="182"/>
      <c r="I220" s="182"/>
      <c r="J220" s="252">
        <f t="shared" si="8"/>
        <v>0</v>
      </c>
      <c r="K220" s="251">
        <f t="array" aca="1" ref="K220" ca="1">IFERROR(ROUNDUP(IF($A220=0,"",SUM(J220:INDIRECT(ADDRESS(ROW()+$B220-1,COLUMN(J220))))),0),0)</f>
        <v>0</v>
      </c>
      <c r="L220" s="176">
        <f t="shared" si="7"/>
        <v>0</v>
      </c>
      <c r="M220" s="251">
        <f t="array" aca="1" ref="M220" ca="1">IFERROR(ROUNDUP(IF($A220=0,"",SUM(L220:INDIRECT(ADDRESS(ROW()+$B220-1,COLUMN(L220))))),0),0)</f>
        <v>0</v>
      </c>
      <c r="N220" s="177"/>
      <c r="O220" s="179"/>
    </row>
    <row r="221" spans="1:15" x14ac:dyDescent="0.2">
      <c r="A221" s="2">
        <f t="array" aca="1" ref="A221" ca="1">IF(D221=INDIRECT(ADDRESS(10+MATCH("",A$11:A220,-1),1)),,D221)</f>
        <v>0</v>
      </c>
      <c r="B221" s="45">
        <f t="array" aca="1" ref="B221" ca="1">IFERROR(MATCH(FALSE,IF(A222:A$234=0,A222:A$234),0),234)</f>
        <v>234</v>
      </c>
      <c r="C221" s="160"/>
      <c r="D221" s="186"/>
      <c r="E221" s="179"/>
      <c r="F221" s="249"/>
      <c r="G221" s="249"/>
      <c r="H221" s="182"/>
      <c r="I221" s="182"/>
      <c r="J221" s="252">
        <f t="shared" si="8"/>
        <v>0</v>
      </c>
      <c r="K221" s="251">
        <f t="array" aca="1" ref="K221" ca="1">IFERROR(ROUNDUP(IF($A221=0,"",SUM(J221:INDIRECT(ADDRESS(ROW()+$B221-1,COLUMN(J221))))),0),0)</f>
        <v>0</v>
      </c>
      <c r="L221" s="176">
        <f t="shared" si="7"/>
        <v>0</v>
      </c>
      <c r="M221" s="251">
        <f t="array" aca="1" ref="M221" ca="1">IFERROR(ROUNDUP(IF($A221=0,"",SUM(L221:INDIRECT(ADDRESS(ROW()+$B221-1,COLUMN(L221))))),0),0)</f>
        <v>0</v>
      </c>
      <c r="N221" s="177"/>
      <c r="O221" s="179"/>
    </row>
    <row r="222" spans="1:15" x14ac:dyDescent="0.2">
      <c r="A222" s="2">
        <f t="array" aca="1" ref="A222" ca="1">IF(D222=INDIRECT(ADDRESS(10+MATCH("",A$11:A221,-1),1)),,D222)</f>
        <v>0</v>
      </c>
      <c r="B222" s="45">
        <f t="array" aca="1" ref="B222" ca="1">IFERROR(MATCH(FALSE,IF(A223:A$234=0,A223:A$234),0),234)</f>
        <v>234</v>
      </c>
      <c r="C222" s="160"/>
      <c r="D222" s="186"/>
      <c r="E222" s="179"/>
      <c r="F222" s="249"/>
      <c r="G222" s="249"/>
      <c r="H222" s="182"/>
      <c r="I222" s="182"/>
      <c r="J222" s="252">
        <f t="shared" si="8"/>
        <v>0</v>
      </c>
      <c r="K222" s="251">
        <f t="array" aca="1" ref="K222" ca="1">IFERROR(ROUNDUP(IF($A222=0,"",SUM(J222:INDIRECT(ADDRESS(ROW()+$B222-1,COLUMN(J222))))),0),0)</f>
        <v>0</v>
      </c>
      <c r="L222" s="176">
        <f t="shared" si="7"/>
        <v>0</v>
      </c>
      <c r="M222" s="251">
        <f t="array" aca="1" ref="M222" ca="1">IFERROR(ROUNDUP(IF($A222=0,"",SUM(L222:INDIRECT(ADDRESS(ROW()+$B222-1,COLUMN(L222))))),0),0)</f>
        <v>0</v>
      </c>
      <c r="N222" s="177"/>
      <c r="O222" s="179"/>
    </row>
    <row r="223" spans="1:15" x14ac:dyDescent="0.2">
      <c r="A223" s="2">
        <f t="array" aca="1" ref="A223" ca="1">IF(D223=INDIRECT(ADDRESS(10+MATCH("",A$11:A222,-1),1)),,D223)</f>
        <v>0</v>
      </c>
      <c r="B223" s="45">
        <f t="array" aca="1" ref="B223" ca="1">IFERROR(MATCH(FALSE,IF(A224:A$234=0,A224:A$234),0),234)</f>
        <v>234</v>
      </c>
      <c r="C223" s="160"/>
      <c r="D223" s="186"/>
      <c r="E223" s="179"/>
      <c r="F223" s="249"/>
      <c r="G223" s="249"/>
      <c r="H223" s="182"/>
      <c r="I223" s="182"/>
      <c r="J223" s="252">
        <f t="shared" si="8"/>
        <v>0</v>
      </c>
      <c r="K223" s="251">
        <f t="array" aca="1" ref="K223" ca="1">IFERROR(ROUNDUP(IF($A223=0,"",SUM(J223:INDIRECT(ADDRESS(ROW()+$B223-1,COLUMN(J223))))),0),0)</f>
        <v>0</v>
      </c>
      <c r="L223" s="176">
        <f t="shared" si="7"/>
        <v>0</v>
      </c>
      <c r="M223" s="251">
        <f t="array" aca="1" ref="M223" ca="1">IFERROR(ROUNDUP(IF($A223=0,"",SUM(L223:INDIRECT(ADDRESS(ROW()+$B223-1,COLUMN(L223))))),0),0)</f>
        <v>0</v>
      </c>
      <c r="N223" s="177"/>
      <c r="O223" s="179"/>
    </row>
    <row r="224" spans="1:15" x14ac:dyDescent="0.2">
      <c r="A224" s="2">
        <f t="array" aca="1" ref="A224" ca="1">IF(D224=INDIRECT(ADDRESS(10+MATCH("",A$11:A223,-1),1)),,D224)</f>
        <v>0</v>
      </c>
      <c r="B224" s="45">
        <f t="array" aca="1" ref="B224" ca="1">IFERROR(MATCH(FALSE,IF(A225:A$234=0,A225:A$234),0),234)</f>
        <v>234</v>
      </c>
      <c r="C224" s="160"/>
      <c r="D224" s="186"/>
      <c r="E224" s="179"/>
      <c r="F224" s="249"/>
      <c r="G224" s="249"/>
      <c r="H224" s="182"/>
      <c r="I224" s="182"/>
      <c r="J224" s="252">
        <f t="shared" si="8"/>
        <v>0</v>
      </c>
      <c r="K224" s="251">
        <f t="array" aca="1" ref="K224" ca="1">IFERROR(ROUNDUP(IF($A224=0,"",SUM(J224:INDIRECT(ADDRESS(ROW()+$B224-1,COLUMN(J224))))),0),0)</f>
        <v>0</v>
      </c>
      <c r="L224" s="176">
        <f t="shared" si="7"/>
        <v>0</v>
      </c>
      <c r="M224" s="251">
        <f t="array" aca="1" ref="M224" ca="1">IFERROR(ROUNDUP(IF($A224=0,"",SUM(L224:INDIRECT(ADDRESS(ROW()+$B224-1,COLUMN(L224))))),0),0)</f>
        <v>0</v>
      </c>
      <c r="N224" s="177"/>
      <c r="O224" s="179"/>
    </row>
    <row r="225" spans="1:15" x14ac:dyDescent="0.2">
      <c r="A225" s="2">
        <f t="array" aca="1" ref="A225" ca="1">IF(D225=INDIRECT(ADDRESS(10+MATCH("",A$11:A224,-1),1)),,D225)</f>
        <v>0</v>
      </c>
      <c r="B225" s="45">
        <f t="array" aca="1" ref="B225" ca="1">IFERROR(MATCH(FALSE,IF(A226:A$234=0,A226:A$234),0),234)</f>
        <v>234</v>
      </c>
      <c r="C225" s="160"/>
      <c r="D225" s="186"/>
      <c r="E225" s="179"/>
      <c r="F225" s="249"/>
      <c r="G225" s="249"/>
      <c r="H225" s="182"/>
      <c r="I225" s="182"/>
      <c r="J225" s="252">
        <f t="shared" si="8"/>
        <v>0</v>
      </c>
      <c r="K225" s="251">
        <f t="array" aca="1" ref="K225" ca="1">IFERROR(ROUNDUP(IF($A225=0,"",SUM(J225:INDIRECT(ADDRESS(ROW()+$B225-1,COLUMN(J225))))),0),0)</f>
        <v>0</v>
      </c>
      <c r="L225" s="176">
        <f t="shared" si="7"/>
        <v>0</v>
      </c>
      <c r="M225" s="251">
        <f t="array" aca="1" ref="M225" ca="1">IFERROR(ROUNDUP(IF($A225=0,"",SUM(L225:INDIRECT(ADDRESS(ROW()+$B225-1,COLUMN(L225))))),0),0)</f>
        <v>0</v>
      </c>
      <c r="N225" s="177"/>
      <c r="O225" s="179"/>
    </row>
    <row r="226" spans="1:15" x14ac:dyDescent="0.2">
      <c r="A226" s="2">
        <f t="array" aca="1" ref="A226" ca="1">IF(D226=INDIRECT(ADDRESS(10+MATCH("",A$11:A225,-1),1)),,D226)</f>
        <v>0</v>
      </c>
      <c r="B226" s="45">
        <f t="array" aca="1" ref="B226" ca="1">IFERROR(MATCH(FALSE,IF(A227:A$234=0,A227:A$234),0),234)</f>
        <v>234</v>
      </c>
      <c r="C226" s="160"/>
      <c r="D226" s="186"/>
      <c r="E226" s="179"/>
      <c r="F226" s="249"/>
      <c r="G226" s="249"/>
      <c r="H226" s="182"/>
      <c r="I226" s="182"/>
      <c r="J226" s="252">
        <f t="shared" si="8"/>
        <v>0</v>
      </c>
      <c r="K226" s="251">
        <f t="array" aca="1" ref="K226" ca="1">IFERROR(ROUNDUP(IF($A226=0,"",SUM(J226:INDIRECT(ADDRESS(ROW()+$B226-1,COLUMN(J226))))),0),0)</f>
        <v>0</v>
      </c>
      <c r="L226" s="176">
        <f t="shared" si="7"/>
        <v>0</v>
      </c>
      <c r="M226" s="251">
        <f t="array" aca="1" ref="M226" ca="1">IFERROR(ROUNDUP(IF($A226=0,"",SUM(L226:INDIRECT(ADDRESS(ROW()+$B226-1,COLUMN(L226))))),0),0)</f>
        <v>0</v>
      </c>
      <c r="N226" s="177"/>
      <c r="O226" s="179"/>
    </row>
    <row r="227" spans="1:15" x14ac:dyDescent="0.2">
      <c r="A227" s="2">
        <f t="array" aca="1" ref="A227" ca="1">IF(D227=INDIRECT(ADDRESS(10+MATCH("",A$11:A226,-1),1)),,D227)</f>
        <v>0</v>
      </c>
      <c r="B227" s="45">
        <f t="array" aca="1" ref="B227" ca="1">IFERROR(MATCH(FALSE,IF(A228:A$234=0,A228:A$234),0),234)</f>
        <v>234</v>
      </c>
      <c r="C227" s="160"/>
      <c r="D227" s="186"/>
      <c r="E227" s="179"/>
      <c r="F227" s="249"/>
      <c r="G227" s="249"/>
      <c r="H227" s="182"/>
      <c r="I227" s="182"/>
      <c r="J227" s="252">
        <f t="shared" si="8"/>
        <v>0</v>
      </c>
      <c r="K227" s="251">
        <f t="array" aca="1" ref="K227" ca="1">IFERROR(ROUNDUP(IF($A227=0,"",SUM(J227:INDIRECT(ADDRESS(ROW()+$B227-1,COLUMN(J227))))),0),0)</f>
        <v>0</v>
      </c>
      <c r="L227" s="176">
        <f t="shared" si="7"/>
        <v>0</v>
      </c>
      <c r="M227" s="251">
        <f t="array" aca="1" ref="M227" ca="1">IFERROR(ROUNDUP(IF($A227=0,"",SUM(L227:INDIRECT(ADDRESS(ROW()+$B227-1,COLUMN(L227))))),0),0)</f>
        <v>0</v>
      </c>
      <c r="N227" s="177"/>
      <c r="O227" s="179"/>
    </row>
    <row r="228" spans="1:15" x14ac:dyDescent="0.2">
      <c r="A228" s="2">
        <f t="array" aca="1" ref="A228" ca="1">IF(D228=INDIRECT(ADDRESS(10+MATCH("",A$11:A227,-1),1)),,D228)</f>
        <v>0</v>
      </c>
      <c r="B228" s="45">
        <f t="array" aca="1" ref="B228" ca="1">IFERROR(MATCH(FALSE,IF(A229:A$234=0,A229:A$234),0),234)</f>
        <v>234</v>
      </c>
      <c r="C228" s="160"/>
      <c r="D228" s="186"/>
      <c r="E228" s="179"/>
      <c r="F228" s="249"/>
      <c r="G228" s="249"/>
      <c r="H228" s="182"/>
      <c r="I228" s="182"/>
      <c r="J228" s="252">
        <f t="shared" si="8"/>
        <v>0</v>
      </c>
      <c r="K228" s="251">
        <f t="array" aca="1" ref="K228" ca="1">IFERROR(ROUNDUP(IF($A228=0,"",SUM(J228:INDIRECT(ADDRESS(ROW()+$B228-1,COLUMN(J228))))),0),0)</f>
        <v>0</v>
      </c>
      <c r="L228" s="176">
        <f t="shared" si="7"/>
        <v>0</v>
      </c>
      <c r="M228" s="251">
        <f t="array" aca="1" ref="M228" ca="1">IFERROR(ROUNDUP(IF($A228=0,"",SUM(L228:INDIRECT(ADDRESS(ROW()+$B228-1,COLUMN(L228))))),0),0)</f>
        <v>0</v>
      </c>
      <c r="N228" s="177"/>
      <c r="O228" s="179"/>
    </row>
    <row r="229" spans="1:15" x14ac:dyDescent="0.2">
      <c r="A229" s="2">
        <f t="array" aca="1" ref="A229" ca="1">IF(D229=INDIRECT(ADDRESS(10+MATCH("",A$11:A228,-1),1)),,D229)</f>
        <v>0</v>
      </c>
      <c r="B229" s="45">
        <f t="array" aca="1" ref="B229" ca="1">IFERROR(MATCH(FALSE,IF(A230:A$234=0,A230:A$234),0),234)</f>
        <v>234</v>
      </c>
      <c r="C229" s="160"/>
      <c r="D229" s="186"/>
      <c r="E229" s="179"/>
      <c r="F229" s="249"/>
      <c r="G229" s="249"/>
      <c r="H229" s="182"/>
      <c r="I229" s="182"/>
      <c r="J229" s="252">
        <f t="shared" si="8"/>
        <v>0</v>
      </c>
      <c r="K229" s="251">
        <f t="array" aca="1" ref="K229" ca="1">IFERROR(ROUNDUP(IF($A229=0,"",SUM(J229:INDIRECT(ADDRESS(ROW()+$B229-1,COLUMN(J229))))),0),0)</f>
        <v>0</v>
      </c>
      <c r="L229" s="176">
        <f t="shared" si="7"/>
        <v>0</v>
      </c>
      <c r="M229" s="251">
        <f t="array" aca="1" ref="M229" ca="1">IFERROR(ROUNDUP(IF($A229=0,"",SUM(L229:INDIRECT(ADDRESS(ROW()+$B229-1,COLUMN(L229))))),0),0)</f>
        <v>0</v>
      </c>
      <c r="N229" s="177"/>
      <c r="O229" s="179"/>
    </row>
    <row r="230" spans="1:15" x14ac:dyDescent="0.2">
      <c r="A230" s="2">
        <f t="array" aca="1" ref="A230" ca="1">IF(D230=INDIRECT(ADDRESS(10+MATCH("",A$11:A229,-1),1)),,D230)</f>
        <v>0</v>
      </c>
      <c r="B230" s="45">
        <f t="array" aca="1" ref="B230" ca="1">IFERROR(MATCH(FALSE,IF(A231:A$234=0,A231:A$234),0),234)</f>
        <v>234</v>
      </c>
      <c r="C230" s="160"/>
      <c r="D230" s="186"/>
      <c r="E230" s="179"/>
      <c r="F230" s="249"/>
      <c r="G230" s="249"/>
      <c r="H230" s="182"/>
      <c r="I230" s="182"/>
      <c r="J230" s="252">
        <f t="shared" si="8"/>
        <v>0</v>
      </c>
      <c r="K230" s="251">
        <f t="array" aca="1" ref="K230" ca="1">IFERROR(ROUNDUP(IF($A230=0,"",SUM(J230:INDIRECT(ADDRESS(ROW()+$B230-1,COLUMN(J230))))),0),0)</f>
        <v>0</v>
      </c>
      <c r="L230" s="176">
        <f t="shared" si="7"/>
        <v>0</v>
      </c>
      <c r="M230" s="251">
        <f t="array" aca="1" ref="M230" ca="1">IFERROR(ROUNDUP(IF($A230=0,"",SUM(L230:INDIRECT(ADDRESS(ROW()+$B230-1,COLUMN(L230))))),0),0)</f>
        <v>0</v>
      </c>
      <c r="N230" s="177"/>
      <c r="O230" s="179"/>
    </row>
    <row r="231" spans="1:15" x14ac:dyDescent="0.2">
      <c r="A231" s="2">
        <f t="array" aca="1" ref="A231" ca="1">IF(D231=INDIRECT(ADDRESS(10+MATCH("",A$11:A230,-1),1)),,D231)</f>
        <v>0</v>
      </c>
      <c r="B231" s="45">
        <f t="array" aca="1" ref="B231" ca="1">IFERROR(MATCH(FALSE,IF(A232:A$234=0,A232:A$234),0),234)</f>
        <v>234</v>
      </c>
      <c r="C231" s="160"/>
      <c r="D231" s="186"/>
      <c r="E231" s="179"/>
      <c r="F231" s="249"/>
      <c r="G231" s="249"/>
      <c r="H231" s="182"/>
      <c r="I231" s="182"/>
      <c r="J231" s="252">
        <f t="shared" si="8"/>
        <v>0</v>
      </c>
      <c r="K231" s="251">
        <f t="array" aca="1" ref="K231" ca="1">IFERROR(ROUNDUP(IF($A231=0,"",SUM(J231:INDIRECT(ADDRESS(ROW()+$B231-1,COLUMN(J231))))),0),0)</f>
        <v>0</v>
      </c>
      <c r="L231" s="176">
        <f t="shared" si="7"/>
        <v>0</v>
      </c>
      <c r="M231" s="251">
        <f t="array" aca="1" ref="M231" ca="1">IFERROR(ROUNDUP(IF($A231=0,"",SUM(L231:INDIRECT(ADDRESS(ROW()+$B231-1,COLUMN(L231))))),0),0)</f>
        <v>0</v>
      </c>
      <c r="N231" s="177"/>
      <c r="O231" s="179"/>
    </row>
    <row r="232" spans="1:15" x14ac:dyDescent="0.2">
      <c r="A232" s="2">
        <f t="array" aca="1" ref="A232" ca="1">IF(D232=INDIRECT(ADDRESS(10+MATCH("",A$11:A231,-1),1)),,D232)</f>
        <v>0</v>
      </c>
      <c r="B232" s="45">
        <f t="array" aca="1" ref="B232" ca="1">IFERROR(MATCH(FALSE,IF(A233:A$234=0,A233:A$234),0),234)</f>
        <v>234</v>
      </c>
      <c r="C232" s="160"/>
      <c r="D232" s="186"/>
      <c r="E232" s="179"/>
      <c r="F232" s="249"/>
      <c r="G232" s="249"/>
      <c r="H232" s="182"/>
      <c r="I232" s="182"/>
      <c r="J232" s="252">
        <f t="shared" si="8"/>
        <v>0</v>
      </c>
      <c r="K232" s="251">
        <f t="array" aca="1" ref="K232" ca="1">IFERROR(ROUNDUP(IF($A232=0,"",SUM(J232:INDIRECT(ADDRESS(ROW()+$B232-1,COLUMN(J232))))),0),0)</f>
        <v>0</v>
      </c>
      <c r="L232" s="176">
        <f t="shared" si="7"/>
        <v>0</v>
      </c>
      <c r="M232" s="251">
        <f t="array" aca="1" ref="M232" ca="1">IFERROR(ROUNDUP(IF($A232=0,"",SUM(L232:INDIRECT(ADDRESS(ROW()+$B232-1,COLUMN(L232))))),0),0)</f>
        <v>0</v>
      </c>
      <c r="N232" s="177"/>
      <c r="O232" s="179"/>
    </row>
    <row r="233" spans="1:15" x14ac:dyDescent="0.2">
      <c r="A233" s="2">
        <f t="array" aca="1" ref="A233" ca="1">IF(D233=INDIRECT(ADDRESS(10+MATCH("",A$11:A232,-1),1)),,D233)</f>
        <v>0</v>
      </c>
      <c r="B233" s="45">
        <f t="array" aca="1" ref="B233" ca="1">IFERROR(MATCH(FALSE,IF(A234:A$234=0,A234:A$234),0),234)</f>
        <v>234</v>
      </c>
      <c r="C233" s="160"/>
      <c r="D233" s="186"/>
      <c r="E233" s="179"/>
      <c r="F233" s="249"/>
      <c r="G233" s="249"/>
      <c r="H233" s="182"/>
      <c r="I233" s="182"/>
      <c r="J233" s="252">
        <f t="shared" si="8"/>
        <v>0</v>
      </c>
      <c r="K233" s="251">
        <f t="array" aca="1" ref="K233" ca="1">IFERROR(ROUNDUP(IF($A233=0,"",SUM(J233:INDIRECT(ADDRESS(ROW()+$B233-1,COLUMN(J233))))),0),0)</f>
        <v>0</v>
      </c>
      <c r="L233" s="176">
        <f t="shared" si="7"/>
        <v>0</v>
      </c>
      <c r="M233" s="251">
        <f t="array" aca="1" ref="M233" ca="1">IFERROR(ROUNDUP(IF($A233=0,"",SUM(L233:INDIRECT(ADDRESS(ROW()+$B233-1,COLUMN(L233))))),0),0)</f>
        <v>0</v>
      </c>
      <c r="N233" s="177"/>
      <c r="O233" s="179"/>
    </row>
    <row r="234" spans="1:15" x14ac:dyDescent="0.2">
      <c r="A234" s="2">
        <f t="array" aca="1" ref="A234" ca="1">IF(D234=INDIRECT(ADDRESS(10+MATCH("",A$11:A233,-1),1)),,D234)</f>
        <v>0</v>
      </c>
      <c r="B234" s="45">
        <f t="array" aca="1" ref="B234" ca="1">IFERROR(MATCH(FALSE,IF(A$234:A235=0,A$234:A235),0),234)</f>
        <v>234</v>
      </c>
      <c r="C234" s="160"/>
      <c r="D234" s="186"/>
      <c r="E234" s="179"/>
      <c r="F234" s="249"/>
      <c r="G234" s="249"/>
      <c r="H234" s="182"/>
      <c r="I234" s="182"/>
      <c r="J234" s="252">
        <f t="shared" si="8"/>
        <v>0</v>
      </c>
      <c r="K234" s="251">
        <f t="array" aca="1" ref="K234" ca="1">IFERROR(ROUNDUP(IF($A234=0,"",SUM(J234:INDIRECT(ADDRESS(ROW()+$B234-1,COLUMN(J234))))),0),0)</f>
        <v>0</v>
      </c>
      <c r="L234" s="176">
        <f t="shared" si="7"/>
        <v>0</v>
      </c>
      <c r="M234" s="251">
        <f t="array" aca="1" ref="M234" ca="1">IFERROR(ROUNDUP(IF($A234=0,"",SUM(L234:INDIRECT(ADDRESS(ROW()+$B234-1,COLUMN(L234))))),0),0)</f>
        <v>0</v>
      </c>
      <c r="N234" s="177"/>
      <c r="O234" s="179"/>
    </row>
    <row r="235" spans="1:15" x14ac:dyDescent="0.2">
      <c r="I235" s="183"/>
      <c r="J235" s="142"/>
      <c r="K235" s="143"/>
    </row>
    <row r="236" spans="1:15" x14ac:dyDescent="0.2">
      <c r="I236" s="183"/>
      <c r="J236" s="142"/>
      <c r="K236" s="143"/>
    </row>
    <row r="237" spans="1:15" x14ac:dyDescent="0.2">
      <c r="I237" s="183"/>
      <c r="J237" s="142"/>
      <c r="K237" s="143"/>
    </row>
    <row r="238" spans="1:15" x14ac:dyDescent="0.2">
      <c r="I238" s="183"/>
      <c r="J238" s="142"/>
      <c r="K238" s="143"/>
    </row>
    <row r="239" spans="1:15" x14ac:dyDescent="0.2">
      <c r="I239" s="183"/>
      <c r="J239" s="142"/>
      <c r="K239" s="143"/>
    </row>
    <row r="240" spans="1:15" x14ac:dyDescent="0.2">
      <c r="I240" s="183"/>
      <c r="J240" s="142"/>
      <c r="K240" s="143"/>
    </row>
    <row r="241" spans="9:11" x14ac:dyDescent="0.2">
      <c r="I241" s="183"/>
      <c r="J241" s="142"/>
      <c r="K241" s="143"/>
    </row>
    <row r="242" spans="9:11" x14ac:dyDescent="0.2">
      <c r="I242" s="183"/>
      <c r="J242" s="142"/>
      <c r="K242" s="143"/>
    </row>
    <row r="243" spans="9:11" x14ac:dyDescent="0.2">
      <c r="I243" s="183"/>
      <c r="J243" s="142"/>
      <c r="K243" s="143"/>
    </row>
    <row r="244" spans="9:11" x14ac:dyDescent="0.2">
      <c r="I244" s="183"/>
      <c r="J244" s="142"/>
      <c r="K244" s="143"/>
    </row>
    <row r="245" spans="9:11" x14ac:dyDescent="0.2">
      <c r="I245" s="183"/>
      <c r="J245" s="142"/>
      <c r="K245" s="143"/>
    </row>
    <row r="246" spans="9:11" x14ac:dyDescent="0.2">
      <c r="I246" s="183"/>
      <c r="J246" s="142"/>
      <c r="K246" s="143"/>
    </row>
    <row r="247" spans="9:11" x14ac:dyDescent="0.2">
      <c r="I247" s="183"/>
      <c r="J247" s="142"/>
      <c r="K247" s="143"/>
    </row>
    <row r="248" spans="9:11" x14ac:dyDescent="0.2">
      <c r="I248" s="183"/>
      <c r="J248" s="142"/>
      <c r="K248" s="143"/>
    </row>
    <row r="249" spans="9:11" x14ac:dyDescent="0.2">
      <c r="I249" s="183"/>
      <c r="J249" s="142"/>
      <c r="K249" s="143"/>
    </row>
    <row r="250" spans="9:11" x14ac:dyDescent="0.2">
      <c r="I250" s="183"/>
      <c r="J250" s="142"/>
      <c r="K250" s="143"/>
    </row>
    <row r="251" spans="9:11" x14ac:dyDescent="0.2">
      <c r="I251" s="183"/>
      <c r="J251" s="142"/>
      <c r="K251" s="143"/>
    </row>
    <row r="252" spans="9:11" x14ac:dyDescent="0.2">
      <c r="I252" s="183"/>
      <c r="J252" s="142"/>
      <c r="K252" s="143"/>
    </row>
    <row r="253" spans="9:11" x14ac:dyDescent="0.2">
      <c r="I253" s="183"/>
      <c r="J253" s="142"/>
      <c r="K253" s="143"/>
    </row>
    <row r="254" spans="9:11" x14ac:dyDescent="0.2">
      <c r="I254" s="183"/>
      <c r="J254" s="142"/>
      <c r="K254" s="143"/>
    </row>
    <row r="255" spans="9:11" x14ac:dyDescent="0.2">
      <c r="I255" s="183"/>
      <c r="J255" s="142"/>
      <c r="K255" s="143"/>
    </row>
    <row r="256" spans="9:11" x14ac:dyDescent="0.2">
      <c r="I256" s="183"/>
      <c r="J256" s="142"/>
      <c r="K256" s="143"/>
    </row>
    <row r="257" spans="9:11" x14ac:dyDescent="0.2">
      <c r="I257" s="183"/>
      <c r="J257" s="142"/>
      <c r="K257" s="143"/>
    </row>
    <row r="258" spans="9:11" x14ac:dyDescent="0.2">
      <c r="I258" s="183"/>
      <c r="J258" s="142"/>
      <c r="K258" s="143"/>
    </row>
    <row r="259" spans="9:11" x14ac:dyDescent="0.2">
      <c r="I259" s="183"/>
      <c r="J259" s="142"/>
      <c r="K259" s="143"/>
    </row>
    <row r="260" spans="9:11" x14ac:dyDescent="0.2">
      <c r="I260" s="183"/>
      <c r="J260" s="142"/>
      <c r="K260" s="143"/>
    </row>
    <row r="261" spans="9:11" x14ac:dyDescent="0.2">
      <c r="I261" s="183"/>
      <c r="J261" s="142"/>
      <c r="K261" s="143"/>
    </row>
    <row r="262" spans="9:11" x14ac:dyDescent="0.2">
      <c r="I262" s="183"/>
      <c r="J262" s="142"/>
      <c r="K262" s="143"/>
    </row>
    <row r="263" spans="9:11" x14ac:dyDescent="0.2">
      <c r="I263" s="183"/>
      <c r="J263" s="142"/>
      <c r="K263" s="143"/>
    </row>
    <row r="264" spans="9:11" x14ac:dyDescent="0.2">
      <c r="I264" s="183"/>
      <c r="J264" s="142"/>
      <c r="K264" s="143"/>
    </row>
    <row r="265" spans="9:11" x14ac:dyDescent="0.2">
      <c r="I265" s="183"/>
      <c r="J265" s="142"/>
      <c r="K265" s="143"/>
    </row>
    <row r="266" spans="9:11" x14ac:dyDescent="0.2">
      <c r="I266" s="183"/>
      <c r="J266" s="142"/>
      <c r="K266" s="143"/>
    </row>
    <row r="267" spans="9:11" x14ac:dyDescent="0.2">
      <c r="I267" s="183"/>
      <c r="J267" s="142"/>
      <c r="K267" s="143"/>
    </row>
    <row r="268" spans="9:11" x14ac:dyDescent="0.2">
      <c r="I268" s="183"/>
      <c r="J268" s="142"/>
      <c r="K268" s="143"/>
    </row>
    <row r="269" spans="9:11" x14ac:dyDescent="0.2">
      <c r="I269" s="183"/>
      <c r="J269" s="142"/>
      <c r="K269" s="143"/>
    </row>
    <row r="270" spans="9:11" x14ac:dyDescent="0.2">
      <c r="I270" s="183"/>
      <c r="J270" s="142"/>
      <c r="K270" s="143"/>
    </row>
    <row r="271" spans="9:11" x14ac:dyDescent="0.2">
      <c r="I271" s="183"/>
      <c r="J271" s="142"/>
      <c r="K271" s="143"/>
    </row>
    <row r="272" spans="9:11" x14ac:dyDescent="0.2">
      <c r="I272" s="183"/>
      <c r="J272" s="142"/>
      <c r="K272" s="143"/>
    </row>
    <row r="273" spans="9:11" x14ac:dyDescent="0.2">
      <c r="I273" s="183"/>
      <c r="J273" s="142"/>
      <c r="K273" s="143"/>
    </row>
    <row r="274" spans="9:11" x14ac:dyDescent="0.2">
      <c r="I274" s="183"/>
      <c r="J274" s="142"/>
      <c r="K274" s="143"/>
    </row>
    <row r="275" spans="9:11" x14ac:dyDescent="0.2">
      <c r="I275" s="183"/>
      <c r="J275" s="142"/>
      <c r="K275" s="143"/>
    </row>
    <row r="276" spans="9:11" x14ac:dyDescent="0.2">
      <c r="I276" s="183"/>
      <c r="J276" s="142"/>
      <c r="K276" s="143"/>
    </row>
    <row r="277" spans="9:11" x14ac:dyDescent="0.2">
      <c r="I277" s="183"/>
      <c r="J277" s="142"/>
      <c r="K277" s="143"/>
    </row>
    <row r="278" spans="9:11" x14ac:dyDescent="0.2">
      <c r="I278" s="183"/>
      <c r="J278" s="142"/>
      <c r="K278" s="143"/>
    </row>
    <row r="279" spans="9:11" x14ac:dyDescent="0.2">
      <c r="I279" s="183"/>
      <c r="J279" s="142"/>
      <c r="K279" s="143"/>
    </row>
    <row r="280" spans="9:11" x14ac:dyDescent="0.2">
      <c r="I280" s="183"/>
      <c r="J280" s="142"/>
      <c r="K280" s="143"/>
    </row>
    <row r="281" spans="9:11" x14ac:dyDescent="0.2">
      <c r="I281" s="183"/>
      <c r="J281" s="142"/>
      <c r="K281" s="143"/>
    </row>
    <row r="282" spans="9:11" x14ac:dyDescent="0.2">
      <c r="I282" s="183"/>
      <c r="J282" s="142"/>
      <c r="K282" s="143"/>
    </row>
    <row r="283" spans="9:11" x14ac:dyDescent="0.2">
      <c r="I283" s="183"/>
      <c r="J283" s="142"/>
      <c r="K283" s="143"/>
    </row>
    <row r="284" spans="9:11" x14ac:dyDescent="0.2">
      <c r="I284" s="183"/>
      <c r="J284" s="142"/>
      <c r="K284" s="143"/>
    </row>
    <row r="285" spans="9:11" x14ac:dyDescent="0.2">
      <c r="I285" s="183"/>
      <c r="J285" s="142"/>
      <c r="K285" s="143"/>
    </row>
    <row r="286" spans="9:11" x14ac:dyDescent="0.2">
      <c r="I286" s="183"/>
      <c r="J286" s="142"/>
      <c r="K286" s="143"/>
    </row>
    <row r="287" spans="9:11" x14ac:dyDescent="0.2">
      <c r="I287" s="183"/>
      <c r="J287" s="142"/>
      <c r="K287" s="143"/>
    </row>
    <row r="288" spans="9:11" x14ac:dyDescent="0.2">
      <c r="I288" s="183"/>
      <c r="J288" s="142"/>
      <c r="K288" s="143"/>
    </row>
    <row r="289" spans="9:11" x14ac:dyDescent="0.2">
      <c r="I289" s="183"/>
      <c r="J289" s="142"/>
      <c r="K289" s="143"/>
    </row>
    <row r="290" spans="9:11" x14ac:dyDescent="0.2">
      <c r="I290" s="183"/>
      <c r="J290" s="142"/>
      <c r="K290" s="143"/>
    </row>
    <row r="291" spans="9:11" x14ac:dyDescent="0.2">
      <c r="I291" s="183"/>
      <c r="J291" s="142"/>
      <c r="K291" s="143"/>
    </row>
    <row r="292" spans="9:11" x14ac:dyDescent="0.2">
      <c r="I292" s="183"/>
      <c r="J292" s="142"/>
      <c r="K292" s="143"/>
    </row>
    <row r="293" spans="9:11" x14ac:dyDescent="0.2">
      <c r="I293" s="183"/>
      <c r="J293" s="142"/>
      <c r="K293" s="143"/>
    </row>
    <row r="294" spans="9:11" x14ac:dyDescent="0.2">
      <c r="I294" s="183"/>
      <c r="J294" s="142"/>
      <c r="K294" s="143"/>
    </row>
    <row r="295" spans="9:11" x14ac:dyDescent="0.2">
      <c r="I295" s="183"/>
      <c r="J295" s="142"/>
      <c r="K295" s="143"/>
    </row>
    <row r="296" spans="9:11" x14ac:dyDescent="0.2">
      <c r="I296" s="183"/>
      <c r="J296" s="142"/>
      <c r="K296" s="143"/>
    </row>
    <row r="297" spans="9:11" x14ac:dyDescent="0.2">
      <c r="I297" s="183"/>
      <c r="J297" s="142"/>
      <c r="K297" s="143"/>
    </row>
    <row r="298" spans="9:11" x14ac:dyDescent="0.2">
      <c r="I298" s="183"/>
      <c r="J298" s="142"/>
      <c r="K298" s="143"/>
    </row>
    <row r="299" spans="9:11" x14ac:dyDescent="0.2">
      <c r="I299" s="183"/>
      <c r="J299" s="142"/>
      <c r="K299" s="143"/>
    </row>
    <row r="300" spans="9:11" x14ac:dyDescent="0.2">
      <c r="I300" s="183"/>
      <c r="J300" s="142"/>
      <c r="K300" s="143"/>
    </row>
    <row r="301" spans="9:11" x14ac:dyDescent="0.2">
      <c r="I301" s="183"/>
      <c r="J301" s="142"/>
      <c r="K301" s="143"/>
    </row>
    <row r="302" spans="9:11" x14ac:dyDescent="0.2">
      <c r="I302" s="183"/>
      <c r="J302" s="142"/>
      <c r="K302" s="143"/>
    </row>
    <row r="303" spans="9:11" x14ac:dyDescent="0.2">
      <c r="I303" s="183"/>
      <c r="J303" s="142"/>
      <c r="K303" s="143"/>
    </row>
    <row r="304" spans="9:11" x14ac:dyDescent="0.2">
      <c r="I304" s="183"/>
      <c r="J304" s="142"/>
      <c r="K304" s="143"/>
    </row>
    <row r="305" spans="9:11" x14ac:dyDescent="0.2">
      <c r="I305" s="183"/>
      <c r="J305" s="142"/>
      <c r="K305" s="143"/>
    </row>
    <row r="306" spans="9:11" x14ac:dyDescent="0.2">
      <c r="I306" s="183"/>
      <c r="J306" s="142"/>
      <c r="K306" s="143"/>
    </row>
    <row r="307" spans="9:11" x14ac:dyDescent="0.2">
      <c r="I307" s="183"/>
      <c r="J307" s="142"/>
      <c r="K307" s="143"/>
    </row>
    <row r="308" spans="9:11" x14ac:dyDescent="0.2">
      <c r="I308" s="183"/>
      <c r="J308" s="142"/>
      <c r="K308" s="143"/>
    </row>
    <row r="309" spans="9:11" x14ac:dyDescent="0.2">
      <c r="I309" s="183"/>
      <c r="J309" s="142"/>
      <c r="K309" s="143"/>
    </row>
    <row r="310" spans="9:11" x14ac:dyDescent="0.2">
      <c r="I310" s="183"/>
      <c r="J310" s="142"/>
      <c r="K310" s="143"/>
    </row>
    <row r="311" spans="9:11" x14ac:dyDescent="0.2">
      <c r="I311" s="183"/>
      <c r="J311" s="142"/>
      <c r="K311" s="143"/>
    </row>
    <row r="312" spans="9:11" x14ac:dyDescent="0.2">
      <c r="I312" s="183"/>
      <c r="J312" s="142"/>
      <c r="K312" s="143"/>
    </row>
    <row r="313" spans="9:11" x14ac:dyDescent="0.2">
      <c r="I313" s="183"/>
      <c r="J313" s="142"/>
      <c r="K313" s="143"/>
    </row>
    <row r="314" spans="9:11" x14ac:dyDescent="0.2">
      <c r="I314" s="183"/>
      <c r="J314" s="142"/>
      <c r="K314" s="143"/>
    </row>
    <row r="315" spans="9:11" x14ac:dyDescent="0.2">
      <c r="I315" s="183"/>
      <c r="J315" s="142"/>
      <c r="K315" s="143"/>
    </row>
    <row r="316" spans="9:11" x14ac:dyDescent="0.2">
      <c r="I316" s="183"/>
      <c r="J316" s="142"/>
      <c r="K316" s="143"/>
    </row>
    <row r="317" spans="9:11" x14ac:dyDescent="0.2">
      <c r="I317" s="183"/>
      <c r="J317" s="142"/>
      <c r="K317" s="143"/>
    </row>
    <row r="318" spans="9:11" x14ac:dyDescent="0.2">
      <c r="I318" s="183"/>
      <c r="J318" s="142"/>
      <c r="K318" s="143"/>
    </row>
    <row r="319" spans="9:11" x14ac:dyDescent="0.2">
      <c r="I319" s="183"/>
      <c r="J319" s="142"/>
      <c r="K319" s="143"/>
    </row>
    <row r="320" spans="9:11" x14ac:dyDescent="0.2">
      <c r="I320" s="183"/>
      <c r="J320" s="142"/>
      <c r="K320" s="143"/>
    </row>
    <row r="321" spans="9:11" x14ac:dyDescent="0.2">
      <c r="I321" s="183"/>
      <c r="J321" s="142"/>
      <c r="K321" s="143"/>
    </row>
    <row r="322" spans="9:11" x14ac:dyDescent="0.2">
      <c r="I322" s="183"/>
      <c r="J322" s="142"/>
      <c r="K322" s="143"/>
    </row>
    <row r="323" spans="9:11" x14ac:dyDescent="0.2">
      <c r="I323" s="183"/>
      <c r="J323" s="142"/>
      <c r="K323" s="143"/>
    </row>
    <row r="324" spans="9:11" x14ac:dyDescent="0.2">
      <c r="I324" s="183"/>
      <c r="J324" s="142"/>
      <c r="K324" s="143"/>
    </row>
    <row r="325" spans="9:11" x14ac:dyDescent="0.2">
      <c r="I325" s="183"/>
      <c r="J325" s="142"/>
      <c r="K325" s="143"/>
    </row>
    <row r="326" spans="9:11" x14ac:dyDescent="0.2">
      <c r="I326" s="183"/>
      <c r="J326" s="142"/>
      <c r="K326" s="143"/>
    </row>
    <row r="327" spans="9:11" x14ac:dyDescent="0.2">
      <c r="I327" s="183"/>
      <c r="J327" s="142"/>
      <c r="K327" s="143"/>
    </row>
    <row r="328" spans="9:11" x14ac:dyDescent="0.2">
      <c r="I328" s="183"/>
      <c r="J328" s="142"/>
      <c r="K328" s="143"/>
    </row>
    <row r="329" spans="9:11" x14ac:dyDescent="0.2">
      <c r="I329" s="183"/>
      <c r="J329" s="142"/>
      <c r="K329" s="143"/>
    </row>
    <row r="330" spans="9:11" x14ac:dyDescent="0.2">
      <c r="I330" s="183"/>
      <c r="J330" s="142"/>
      <c r="K330" s="143"/>
    </row>
    <row r="331" spans="9:11" x14ac:dyDescent="0.2">
      <c r="I331" s="183"/>
      <c r="J331" s="142"/>
      <c r="K331" s="143"/>
    </row>
    <row r="332" spans="9:11" x14ac:dyDescent="0.2">
      <c r="I332" s="183"/>
      <c r="J332" s="142"/>
      <c r="K332" s="143"/>
    </row>
    <row r="333" spans="9:11" x14ac:dyDescent="0.2">
      <c r="I333" s="183"/>
      <c r="J333" s="142"/>
      <c r="K333" s="143"/>
    </row>
    <row r="334" spans="9:11" x14ac:dyDescent="0.2">
      <c r="I334" s="183"/>
      <c r="J334" s="142"/>
      <c r="K334" s="143"/>
    </row>
    <row r="335" spans="9:11" x14ac:dyDescent="0.2">
      <c r="I335" s="183"/>
      <c r="J335" s="142"/>
      <c r="K335" s="143"/>
    </row>
    <row r="336" spans="9:11" x14ac:dyDescent="0.2">
      <c r="I336" s="183"/>
      <c r="J336" s="142"/>
      <c r="K336" s="143"/>
    </row>
    <row r="337" spans="9:11" x14ac:dyDescent="0.2">
      <c r="I337" s="183"/>
      <c r="J337" s="142"/>
      <c r="K337" s="143"/>
    </row>
    <row r="338" spans="9:11" x14ac:dyDescent="0.2">
      <c r="I338" s="183"/>
      <c r="J338" s="142"/>
      <c r="K338" s="143"/>
    </row>
    <row r="339" spans="9:11" x14ac:dyDescent="0.2">
      <c r="I339" s="183"/>
      <c r="J339" s="142"/>
      <c r="K339" s="143"/>
    </row>
    <row r="340" spans="9:11" x14ac:dyDescent="0.2">
      <c r="I340" s="183"/>
      <c r="J340" s="142"/>
      <c r="K340" s="143"/>
    </row>
    <row r="341" spans="9:11" x14ac:dyDescent="0.2">
      <c r="I341" s="183"/>
      <c r="J341" s="142"/>
      <c r="K341" s="143"/>
    </row>
    <row r="342" spans="9:11" x14ac:dyDescent="0.2">
      <c r="I342" s="183"/>
      <c r="J342" s="142"/>
      <c r="K342" s="143"/>
    </row>
    <row r="343" spans="9:11" x14ac:dyDescent="0.2">
      <c r="I343" s="183"/>
      <c r="J343" s="142"/>
      <c r="K343" s="143"/>
    </row>
    <row r="344" spans="9:11" x14ac:dyDescent="0.2">
      <c r="I344" s="183"/>
      <c r="J344" s="142"/>
      <c r="K344" s="143"/>
    </row>
    <row r="345" spans="9:11" x14ac:dyDescent="0.2">
      <c r="I345" s="183"/>
      <c r="J345" s="142"/>
      <c r="K345" s="143"/>
    </row>
    <row r="346" spans="9:11" x14ac:dyDescent="0.2">
      <c r="I346" s="183"/>
      <c r="J346" s="142"/>
      <c r="K346" s="143"/>
    </row>
    <row r="347" spans="9:11" x14ac:dyDescent="0.2">
      <c r="I347" s="183"/>
      <c r="J347" s="142"/>
      <c r="K347" s="143"/>
    </row>
    <row r="348" spans="9:11" x14ac:dyDescent="0.2">
      <c r="I348" s="183"/>
      <c r="J348" s="142"/>
      <c r="K348" s="143"/>
    </row>
    <row r="349" spans="9:11" x14ac:dyDescent="0.2">
      <c r="I349" s="183"/>
      <c r="J349" s="142"/>
      <c r="K349" s="143"/>
    </row>
    <row r="350" spans="9:11" x14ac:dyDescent="0.2">
      <c r="I350" s="183"/>
      <c r="J350" s="142"/>
      <c r="K350" s="143"/>
    </row>
    <row r="351" spans="9:11" x14ac:dyDescent="0.2">
      <c r="I351" s="183"/>
      <c r="J351" s="142"/>
      <c r="K351" s="143"/>
    </row>
    <row r="352" spans="9:11" x14ac:dyDescent="0.2">
      <c r="I352" s="183"/>
      <c r="J352" s="142"/>
      <c r="K352" s="143"/>
    </row>
    <row r="353" spans="9:11" x14ac:dyDescent="0.2">
      <c r="I353" s="183"/>
      <c r="J353" s="142"/>
      <c r="K353" s="143"/>
    </row>
    <row r="354" spans="9:11" x14ac:dyDescent="0.2">
      <c r="I354" s="183"/>
      <c r="J354" s="142"/>
      <c r="K354" s="143"/>
    </row>
    <row r="355" spans="9:11" x14ac:dyDescent="0.2">
      <c r="I355" s="183"/>
      <c r="J355" s="142"/>
      <c r="K355" s="143"/>
    </row>
    <row r="356" spans="9:11" x14ac:dyDescent="0.2">
      <c r="I356" s="183"/>
      <c r="J356" s="142"/>
      <c r="K356" s="143"/>
    </row>
    <row r="357" spans="9:11" x14ac:dyDescent="0.2">
      <c r="I357" s="183"/>
      <c r="J357" s="142"/>
      <c r="K357" s="143"/>
    </row>
    <row r="358" spans="9:11" x14ac:dyDescent="0.2">
      <c r="I358" s="183"/>
      <c r="J358" s="142"/>
      <c r="K358" s="143"/>
    </row>
    <row r="359" spans="9:11" x14ac:dyDescent="0.2">
      <c r="I359" s="183"/>
      <c r="J359" s="142"/>
      <c r="K359" s="143"/>
    </row>
    <row r="360" spans="9:11" x14ac:dyDescent="0.2">
      <c r="I360" s="183"/>
      <c r="J360" s="142"/>
      <c r="K360" s="143"/>
    </row>
    <row r="361" spans="9:11" x14ac:dyDescent="0.2">
      <c r="I361" s="183"/>
      <c r="J361" s="142"/>
      <c r="K361" s="143"/>
    </row>
    <row r="362" spans="9:11" x14ac:dyDescent="0.2">
      <c r="I362" s="183"/>
      <c r="J362" s="142"/>
      <c r="K362" s="143"/>
    </row>
    <row r="363" spans="9:11" x14ac:dyDescent="0.2">
      <c r="I363" s="183"/>
      <c r="J363" s="142"/>
      <c r="K363" s="143"/>
    </row>
    <row r="364" spans="9:11" x14ac:dyDescent="0.2">
      <c r="I364" s="183"/>
      <c r="J364" s="142"/>
      <c r="K364" s="143"/>
    </row>
    <row r="365" spans="9:11" x14ac:dyDescent="0.2">
      <c r="I365" s="183"/>
      <c r="J365" s="142"/>
      <c r="K365" s="143"/>
    </row>
    <row r="366" spans="9:11" x14ac:dyDescent="0.2">
      <c r="I366" s="183"/>
      <c r="J366" s="142"/>
      <c r="K366" s="143"/>
    </row>
    <row r="367" spans="9:11" x14ac:dyDescent="0.2">
      <c r="I367" s="183"/>
      <c r="J367" s="142"/>
      <c r="K367" s="143"/>
    </row>
    <row r="368" spans="9:11" x14ac:dyDescent="0.2">
      <c r="I368" s="183"/>
      <c r="J368" s="142"/>
      <c r="K368" s="143"/>
    </row>
    <row r="369" spans="9:11" x14ac:dyDescent="0.2">
      <c r="I369" s="183"/>
      <c r="J369" s="142"/>
      <c r="K369" s="143"/>
    </row>
    <row r="370" spans="9:11" x14ac:dyDescent="0.2">
      <c r="I370" s="183"/>
      <c r="J370" s="142"/>
      <c r="K370" s="143"/>
    </row>
    <row r="371" spans="9:11" x14ac:dyDescent="0.2">
      <c r="I371" s="183"/>
      <c r="J371" s="142"/>
      <c r="K371" s="143"/>
    </row>
    <row r="372" spans="9:11" x14ac:dyDescent="0.2">
      <c r="I372" s="183"/>
      <c r="J372" s="142"/>
      <c r="K372" s="143"/>
    </row>
    <row r="373" spans="9:11" x14ac:dyDescent="0.2">
      <c r="I373" s="183"/>
      <c r="J373" s="142"/>
      <c r="K373" s="143"/>
    </row>
    <row r="374" spans="9:11" x14ac:dyDescent="0.2">
      <c r="I374" s="183"/>
      <c r="J374" s="142"/>
      <c r="K374" s="143"/>
    </row>
    <row r="375" spans="9:11" x14ac:dyDescent="0.2">
      <c r="I375" s="183"/>
      <c r="J375" s="142"/>
      <c r="K375" s="143"/>
    </row>
    <row r="376" spans="9:11" x14ac:dyDescent="0.2">
      <c r="I376" s="183"/>
      <c r="J376" s="142"/>
      <c r="K376" s="143"/>
    </row>
    <row r="377" spans="9:11" x14ac:dyDescent="0.2">
      <c r="I377" s="183"/>
      <c r="J377" s="142"/>
      <c r="K377" s="143"/>
    </row>
    <row r="378" spans="9:11" x14ac:dyDescent="0.2">
      <c r="I378" s="183"/>
      <c r="J378" s="142"/>
      <c r="K378" s="143"/>
    </row>
    <row r="379" spans="9:11" x14ac:dyDescent="0.2">
      <c r="I379" s="183"/>
      <c r="J379" s="142"/>
      <c r="K379" s="143"/>
    </row>
    <row r="380" spans="9:11" x14ac:dyDescent="0.2">
      <c r="I380" s="183"/>
      <c r="J380" s="142"/>
      <c r="K380" s="143"/>
    </row>
    <row r="381" spans="9:11" x14ac:dyDescent="0.2">
      <c r="I381" s="183"/>
      <c r="J381" s="142"/>
      <c r="K381" s="143"/>
    </row>
    <row r="382" spans="9:11" x14ac:dyDescent="0.2">
      <c r="I382" s="183"/>
      <c r="J382" s="142"/>
      <c r="K382" s="143"/>
    </row>
    <row r="383" spans="9:11" x14ac:dyDescent="0.2">
      <c r="I383" s="183"/>
      <c r="J383" s="142"/>
      <c r="K383" s="143"/>
    </row>
    <row r="384" spans="9:11" x14ac:dyDescent="0.2">
      <c r="I384" s="183"/>
      <c r="J384" s="142"/>
      <c r="K384" s="143"/>
    </row>
    <row r="385" spans="9:11" x14ac:dyDescent="0.2">
      <c r="I385" s="183"/>
      <c r="J385" s="142"/>
      <c r="K385" s="143"/>
    </row>
    <row r="386" spans="9:11" x14ac:dyDescent="0.2">
      <c r="I386" s="183"/>
      <c r="J386" s="142"/>
      <c r="K386" s="143"/>
    </row>
    <row r="387" spans="9:11" x14ac:dyDescent="0.2">
      <c r="I387" s="183"/>
      <c r="J387" s="142"/>
      <c r="K387" s="143"/>
    </row>
    <row r="388" spans="9:11" x14ac:dyDescent="0.2">
      <c r="I388" s="183"/>
      <c r="J388" s="142"/>
      <c r="K388" s="143"/>
    </row>
    <row r="389" spans="9:11" x14ac:dyDescent="0.2">
      <c r="I389" s="183"/>
      <c r="J389" s="142"/>
      <c r="K389" s="143"/>
    </row>
    <row r="390" spans="9:11" x14ac:dyDescent="0.2">
      <c r="I390" s="183"/>
      <c r="J390" s="142"/>
      <c r="K390" s="143"/>
    </row>
    <row r="391" spans="9:11" x14ac:dyDescent="0.2">
      <c r="I391" s="183"/>
      <c r="J391" s="142"/>
      <c r="K391" s="143"/>
    </row>
    <row r="392" spans="9:11" x14ac:dyDescent="0.2">
      <c r="I392" s="183"/>
      <c r="J392" s="142"/>
      <c r="K392" s="143"/>
    </row>
    <row r="393" spans="9:11" x14ac:dyDescent="0.2">
      <c r="I393" s="183"/>
      <c r="J393" s="142"/>
      <c r="K393" s="143"/>
    </row>
    <row r="394" spans="9:11" x14ac:dyDescent="0.2">
      <c r="I394" s="183"/>
      <c r="J394" s="142"/>
      <c r="K394" s="143"/>
    </row>
    <row r="395" spans="9:11" x14ac:dyDescent="0.2">
      <c r="I395" s="183"/>
      <c r="J395" s="142"/>
      <c r="K395" s="143"/>
    </row>
    <row r="396" spans="9:11" x14ac:dyDescent="0.2">
      <c r="I396" s="183"/>
      <c r="J396" s="142"/>
      <c r="K396" s="143"/>
    </row>
    <row r="397" spans="9:11" x14ac:dyDescent="0.2">
      <c r="I397" s="183"/>
      <c r="J397" s="142"/>
      <c r="K397" s="143"/>
    </row>
    <row r="398" spans="9:11" x14ac:dyDescent="0.2">
      <c r="I398" s="183"/>
      <c r="J398" s="142"/>
      <c r="K398" s="143"/>
    </row>
    <row r="399" spans="9:11" x14ac:dyDescent="0.2">
      <c r="I399" s="183"/>
      <c r="J399" s="142"/>
      <c r="K399" s="143"/>
    </row>
    <row r="400" spans="9:11" x14ac:dyDescent="0.2">
      <c r="I400" s="183"/>
      <c r="J400" s="142"/>
      <c r="K400" s="143"/>
    </row>
    <row r="401" spans="9:11" x14ac:dyDescent="0.2">
      <c r="I401" s="183"/>
      <c r="J401" s="142"/>
      <c r="K401" s="143"/>
    </row>
    <row r="402" spans="9:11" x14ac:dyDescent="0.2">
      <c r="I402" s="183"/>
      <c r="J402" s="142"/>
      <c r="K402" s="143"/>
    </row>
    <row r="403" spans="9:11" x14ac:dyDescent="0.2">
      <c r="I403" s="183"/>
      <c r="J403" s="142"/>
      <c r="K403" s="143"/>
    </row>
    <row r="404" spans="9:11" x14ac:dyDescent="0.2">
      <c r="I404" s="183"/>
      <c r="J404" s="142"/>
      <c r="K404" s="143"/>
    </row>
    <row r="405" spans="9:11" x14ac:dyDescent="0.2">
      <c r="I405" s="183"/>
      <c r="J405" s="142"/>
      <c r="K405" s="143"/>
    </row>
    <row r="406" spans="9:11" x14ac:dyDescent="0.2">
      <c r="I406" s="183"/>
      <c r="J406" s="142"/>
      <c r="K406" s="143"/>
    </row>
    <row r="407" spans="9:11" x14ac:dyDescent="0.2">
      <c r="I407" s="183"/>
      <c r="J407" s="142"/>
      <c r="K407" s="143"/>
    </row>
    <row r="408" spans="9:11" x14ac:dyDescent="0.2">
      <c r="I408" s="183"/>
      <c r="J408" s="142"/>
      <c r="K408" s="143"/>
    </row>
    <row r="409" spans="9:11" x14ac:dyDescent="0.2">
      <c r="I409" s="183"/>
      <c r="J409" s="142"/>
      <c r="K409" s="143"/>
    </row>
    <row r="410" spans="9:11" x14ac:dyDescent="0.2">
      <c r="I410" s="183"/>
      <c r="J410" s="142"/>
      <c r="K410" s="143"/>
    </row>
    <row r="411" spans="9:11" x14ac:dyDescent="0.2">
      <c r="I411" s="183"/>
      <c r="J411" s="142"/>
      <c r="K411" s="143"/>
    </row>
    <row r="412" spans="9:11" x14ac:dyDescent="0.2">
      <c r="I412" s="183"/>
      <c r="J412" s="142"/>
      <c r="K412" s="143"/>
    </row>
    <row r="413" spans="9:11" x14ac:dyDescent="0.2">
      <c r="I413" s="183"/>
      <c r="J413" s="142"/>
      <c r="K413" s="143"/>
    </row>
    <row r="414" spans="9:11" x14ac:dyDescent="0.2">
      <c r="I414" s="183"/>
      <c r="J414" s="142"/>
      <c r="K414" s="143"/>
    </row>
    <row r="415" spans="9:11" x14ac:dyDescent="0.2">
      <c r="I415" s="183"/>
      <c r="J415" s="142"/>
      <c r="K415" s="143"/>
    </row>
    <row r="416" spans="9:11" x14ac:dyDescent="0.2">
      <c r="I416" s="183"/>
      <c r="J416" s="142"/>
      <c r="K416" s="143"/>
    </row>
    <row r="417" spans="9:11" x14ac:dyDescent="0.2">
      <c r="I417" s="183"/>
      <c r="J417" s="142"/>
      <c r="K417" s="143"/>
    </row>
    <row r="418" spans="9:11" x14ac:dyDescent="0.2">
      <c r="I418" s="183"/>
      <c r="J418" s="142"/>
      <c r="K418" s="143"/>
    </row>
    <row r="419" spans="9:11" x14ac:dyDescent="0.2">
      <c r="I419" s="183"/>
      <c r="J419" s="142"/>
      <c r="K419" s="143"/>
    </row>
    <row r="420" spans="9:11" x14ac:dyDescent="0.2">
      <c r="I420" s="183"/>
      <c r="J420" s="142"/>
      <c r="K420" s="143"/>
    </row>
    <row r="421" spans="9:11" x14ac:dyDescent="0.2">
      <c r="I421" s="183"/>
      <c r="J421" s="142"/>
      <c r="K421" s="143"/>
    </row>
    <row r="422" spans="9:11" x14ac:dyDescent="0.2">
      <c r="I422" s="183"/>
      <c r="J422" s="142"/>
      <c r="K422" s="143"/>
    </row>
    <row r="423" spans="9:11" x14ac:dyDescent="0.2">
      <c r="I423" s="183"/>
      <c r="J423" s="142"/>
      <c r="K423" s="143"/>
    </row>
    <row r="424" spans="9:11" x14ac:dyDescent="0.2">
      <c r="I424" s="183"/>
      <c r="J424" s="142"/>
      <c r="K424" s="143"/>
    </row>
    <row r="425" spans="9:11" x14ac:dyDescent="0.2">
      <c r="I425" s="183"/>
      <c r="J425" s="142"/>
      <c r="K425" s="143"/>
    </row>
    <row r="426" spans="9:11" x14ac:dyDescent="0.2">
      <c r="I426" s="183"/>
      <c r="J426" s="142"/>
      <c r="K426" s="143"/>
    </row>
    <row r="427" spans="9:11" x14ac:dyDescent="0.2">
      <c r="I427" s="183"/>
      <c r="J427" s="142"/>
      <c r="K427" s="143"/>
    </row>
    <row r="428" spans="9:11" x14ac:dyDescent="0.2">
      <c r="I428" s="183"/>
      <c r="J428" s="142"/>
      <c r="K428" s="143"/>
    </row>
    <row r="429" spans="9:11" x14ac:dyDescent="0.2">
      <c r="I429" s="183"/>
      <c r="J429" s="142"/>
      <c r="K429" s="143"/>
    </row>
    <row r="430" spans="9:11" x14ac:dyDescent="0.2">
      <c r="I430" s="183"/>
      <c r="J430" s="142"/>
      <c r="K430" s="143"/>
    </row>
    <row r="431" spans="9:11" x14ac:dyDescent="0.2">
      <c r="I431" s="183"/>
      <c r="J431" s="142"/>
      <c r="K431" s="143"/>
    </row>
    <row r="432" spans="9:11" x14ac:dyDescent="0.2">
      <c r="I432" s="183"/>
      <c r="J432" s="142"/>
      <c r="K432" s="143"/>
    </row>
    <row r="433" spans="9:11" x14ac:dyDescent="0.2">
      <c r="I433" s="183"/>
      <c r="J433" s="142"/>
      <c r="K433" s="143"/>
    </row>
    <row r="434" spans="9:11" x14ac:dyDescent="0.2">
      <c r="I434" s="183"/>
      <c r="J434" s="142"/>
      <c r="K434" s="143"/>
    </row>
    <row r="435" spans="9:11" x14ac:dyDescent="0.2">
      <c r="I435" s="183"/>
      <c r="J435" s="142"/>
      <c r="K435" s="143"/>
    </row>
    <row r="436" spans="9:11" x14ac:dyDescent="0.2">
      <c r="I436" s="183"/>
      <c r="J436" s="142"/>
      <c r="K436" s="143"/>
    </row>
    <row r="437" spans="9:11" x14ac:dyDescent="0.2">
      <c r="I437" s="183"/>
      <c r="J437" s="142"/>
      <c r="K437" s="143"/>
    </row>
    <row r="438" spans="9:11" x14ac:dyDescent="0.2">
      <c r="I438" s="183"/>
      <c r="J438" s="142"/>
      <c r="K438" s="143"/>
    </row>
    <row r="439" spans="9:11" x14ac:dyDescent="0.2">
      <c r="I439" s="183"/>
      <c r="J439" s="142"/>
      <c r="K439" s="143"/>
    </row>
    <row r="440" spans="9:11" x14ac:dyDescent="0.2">
      <c r="I440" s="183"/>
      <c r="J440" s="142"/>
      <c r="K440" s="143"/>
    </row>
    <row r="441" spans="9:11" x14ac:dyDescent="0.2">
      <c r="I441" s="183"/>
      <c r="J441" s="142"/>
      <c r="K441" s="143"/>
    </row>
    <row r="442" spans="9:11" x14ac:dyDescent="0.2">
      <c r="I442" s="183"/>
      <c r="J442" s="142"/>
      <c r="K442" s="143"/>
    </row>
    <row r="443" spans="9:11" x14ac:dyDescent="0.2">
      <c r="I443" s="183"/>
      <c r="J443" s="142"/>
      <c r="K443" s="143"/>
    </row>
    <row r="444" spans="9:11" x14ac:dyDescent="0.2">
      <c r="I444" s="183"/>
      <c r="J444" s="142"/>
      <c r="K444" s="143"/>
    </row>
    <row r="445" spans="9:11" x14ac:dyDescent="0.2">
      <c r="I445" s="183"/>
      <c r="J445" s="142"/>
      <c r="K445" s="143"/>
    </row>
    <row r="446" spans="9:11" x14ac:dyDescent="0.2">
      <c r="I446" s="183"/>
      <c r="J446" s="142"/>
      <c r="K446" s="143"/>
    </row>
    <row r="447" spans="9:11" x14ac:dyDescent="0.2">
      <c r="I447" s="183"/>
      <c r="J447" s="142"/>
      <c r="K447" s="143"/>
    </row>
    <row r="448" spans="9:11" x14ac:dyDescent="0.2">
      <c r="I448" s="183"/>
      <c r="J448" s="142"/>
      <c r="K448" s="143"/>
    </row>
    <row r="449" spans="9:11" x14ac:dyDescent="0.2">
      <c r="I449" s="183"/>
      <c r="J449" s="142"/>
      <c r="K449" s="143"/>
    </row>
    <row r="450" spans="9:11" x14ac:dyDescent="0.2">
      <c r="I450" s="183"/>
      <c r="J450" s="142"/>
      <c r="K450" s="143"/>
    </row>
    <row r="451" spans="9:11" x14ac:dyDescent="0.2">
      <c r="I451" s="183"/>
      <c r="J451" s="142"/>
      <c r="K451" s="143"/>
    </row>
    <row r="452" spans="9:11" x14ac:dyDescent="0.2">
      <c r="I452" s="183"/>
      <c r="J452" s="142"/>
      <c r="K452" s="143"/>
    </row>
    <row r="453" spans="9:11" x14ac:dyDescent="0.2">
      <c r="I453" s="183"/>
      <c r="J453" s="142"/>
      <c r="K453" s="143"/>
    </row>
    <row r="454" spans="9:11" x14ac:dyDescent="0.2">
      <c r="I454" s="183"/>
      <c r="J454" s="142"/>
      <c r="K454" s="143"/>
    </row>
    <row r="455" spans="9:11" x14ac:dyDescent="0.2">
      <c r="I455" s="183"/>
      <c r="J455" s="142"/>
      <c r="K455" s="143"/>
    </row>
    <row r="456" spans="9:11" x14ac:dyDescent="0.2">
      <c r="I456" s="183"/>
      <c r="J456" s="142"/>
      <c r="K456" s="143"/>
    </row>
    <row r="457" spans="9:11" x14ac:dyDescent="0.2">
      <c r="I457" s="183"/>
      <c r="J457" s="142"/>
      <c r="K457" s="143"/>
    </row>
    <row r="458" spans="9:11" x14ac:dyDescent="0.2">
      <c r="I458" s="183"/>
      <c r="J458" s="142"/>
      <c r="K458" s="143"/>
    </row>
    <row r="459" spans="9:11" x14ac:dyDescent="0.2">
      <c r="I459" s="183"/>
      <c r="J459" s="142"/>
      <c r="K459" s="143"/>
    </row>
    <row r="460" spans="9:11" x14ac:dyDescent="0.2">
      <c r="I460" s="183"/>
      <c r="J460" s="142"/>
      <c r="K460" s="143"/>
    </row>
    <row r="461" spans="9:11" x14ac:dyDescent="0.2">
      <c r="I461" s="183"/>
      <c r="J461" s="142"/>
      <c r="K461" s="143"/>
    </row>
    <row r="462" spans="9:11" x14ac:dyDescent="0.2">
      <c r="I462" s="183"/>
      <c r="J462" s="142"/>
      <c r="K462" s="143"/>
    </row>
    <row r="463" spans="9:11" x14ac:dyDescent="0.2">
      <c r="I463" s="183"/>
      <c r="J463" s="142"/>
      <c r="K463" s="143"/>
    </row>
    <row r="464" spans="9:11" x14ac:dyDescent="0.2">
      <c r="I464" s="183"/>
      <c r="J464" s="142"/>
      <c r="K464" s="143"/>
    </row>
    <row r="465" spans="9:11" x14ac:dyDescent="0.2">
      <c r="I465" s="183"/>
      <c r="J465" s="142"/>
      <c r="K465" s="143"/>
    </row>
    <row r="466" spans="9:11" x14ac:dyDescent="0.2">
      <c r="I466" s="183"/>
      <c r="J466" s="142"/>
      <c r="K466" s="143"/>
    </row>
    <row r="467" spans="9:11" x14ac:dyDescent="0.2">
      <c r="I467" s="183"/>
      <c r="J467" s="142"/>
      <c r="K467" s="143"/>
    </row>
    <row r="468" spans="9:11" x14ac:dyDescent="0.2">
      <c r="I468" s="183"/>
      <c r="J468" s="142"/>
      <c r="K468" s="143"/>
    </row>
    <row r="469" spans="9:11" x14ac:dyDescent="0.2">
      <c r="I469" s="183"/>
      <c r="J469" s="142"/>
      <c r="K469" s="143"/>
    </row>
    <row r="470" spans="9:11" x14ac:dyDescent="0.2">
      <c r="I470" s="183"/>
      <c r="J470" s="142"/>
      <c r="K470" s="143"/>
    </row>
    <row r="471" spans="9:11" x14ac:dyDescent="0.2">
      <c r="I471" s="183"/>
      <c r="J471" s="142"/>
      <c r="K471" s="143"/>
    </row>
    <row r="472" spans="9:11" x14ac:dyDescent="0.2">
      <c r="I472" s="183"/>
      <c r="J472" s="142"/>
      <c r="K472" s="143"/>
    </row>
    <row r="473" spans="9:11" x14ac:dyDescent="0.2">
      <c r="I473" s="183"/>
      <c r="J473" s="142"/>
      <c r="K473" s="143"/>
    </row>
    <row r="474" spans="9:11" x14ac:dyDescent="0.2">
      <c r="I474" s="183"/>
      <c r="J474" s="142"/>
      <c r="K474" s="143"/>
    </row>
    <row r="475" spans="9:11" x14ac:dyDescent="0.2">
      <c r="I475" s="183"/>
      <c r="J475" s="142"/>
      <c r="K475" s="143"/>
    </row>
    <row r="476" spans="9:11" x14ac:dyDescent="0.2">
      <c r="I476" s="183"/>
      <c r="J476" s="142"/>
      <c r="K476" s="143"/>
    </row>
    <row r="477" spans="9:11" x14ac:dyDescent="0.2">
      <c r="I477" s="183"/>
      <c r="J477" s="142"/>
      <c r="K477" s="143"/>
    </row>
    <row r="478" spans="9:11" x14ac:dyDescent="0.2">
      <c r="I478" s="183"/>
      <c r="J478" s="142"/>
      <c r="K478" s="143"/>
    </row>
    <row r="479" spans="9:11" x14ac:dyDescent="0.2">
      <c r="I479" s="183"/>
      <c r="J479" s="142"/>
      <c r="K479" s="143"/>
    </row>
    <row r="480" spans="9:11" x14ac:dyDescent="0.2">
      <c r="I480" s="183"/>
      <c r="J480" s="142"/>
      <c r="K480" s="143"/>
    </row>
    <row r="481" spans="9:11" x14ac:dyDescent="0.2">
      <c r="I481" s="183"/>
      <c r="J481" s="142"/>
      <c r="K481" s="143"/>
    </row>
    <row r="482" spans="9:11" x14ac:dyDescent="0.2">
      <c r="I482" s="183"/>
      <c r="J482" s="142"/>
      <c r="K482" s="143"/>
    </row>
    <row r="483" spans="9:11" x14ac:dyDescent="0.2">
      <c r="I483" s="183"/>
      <c r="J483" s="142"/>
      <c r="K483" s="143"/>
    </row>
    <row r="484" spans="9:11" x14ac:dyDescent="0.2">
      <c r="I484" s="183"/>
      <c r="J484" s="142"/>
      <c r="K484" s="143"/>
    </row>
    <row r="485" spans="9:11" x14ac:dyDescent="0.2">
      <c r="I485" s="183"/>
      <c r="J485" s="142"/>
      <c r="K485" s="143"/>
    </row>
    <row r="486" spans="9:11" x14ac:dyDescent="0.2">
      <c r="I486" s="183"/>
      <c r="J486" s="142"/>
      <c r="K486" s="143"/>
    </row>
    <row r="487" spans="9:11" x14ac:dyDescent="0.2">
      <c r="I487" s="183"/>
      <c r="J487" s="142"/>
      <c r="K487" s="143"/>
    </row>
    <row r="488" spans="9:11" x14ac:dyDescent="0.2">
      <c r="I488" s="183"/>
      <c r="J488" s="142"/>
      <c r="K488" s="143"/>
    </row>
    <row r="489" spans="9:11" x14ac:dyDescent="0.2">
      <c r="I489" s="183"/>
      <c r="J489" s="142"/>
      <c r="K489" s="143"/>
    </row>
    <row r="490" spans="9:11" x14ac:dyDescent="0.2">
      <c r="I490" s="183"/>
      <c r="J490" s="142"/>
      <c r="K490" s="143"/>
    </row>
    <row r="491" spans="9:11" x14ac:dyDescent="0.2">
      <c r="I491" s="183"/>
      <c r="J491" s="142"/>
      <c r="K491" s="143"/>
    </row>
    <row r="492" spans="9:11" x14ac:dyDescent="0.2">
      <c r="I492" s="183"/>
      <c r="J492" s="142"/>
      <c r="K492" s="143"/>
    </row>
    <row r="493" spans="9:11" x14ac:dyDescent="0.2">
      <c r="I493" s="183"/>
      <c r="J493" s="142"/>
      <c r="K493" s="143"/>
    </row>
    <row r="494" spans="9:11" x14ac:dyDescent="0.2">
      <c r="I494" s="183"/>
      <c r="J494" s="142"/>
      <c r="K494" s="143"/>
    </row>
    <row r="495" spans="9:11" x14ac:dyDescent="0.2">
      <c r="I495" s="183"/>
      <c r="J495" s="142"/>
      <c r="K495" s="143"/>
    </row>
    <row r="496" spans="9:11" x14ac:dyDescent="0.2">
      <c r="I496" s="183"/>
      <c r="J496" s="142"/>
      <c r="K496" s="143"/>
    </row>
    <row r="497" spans="9:11" x14ac:dyDescent="0.2">
      <c r="I497" s="183"/>
      <c r="J497" s="142"/>
      <c r="K497" s="143"/>
    </row>
    <row r="498" spans="9:11" x14ac:dyDescent="0.2">
      <c r="I498" s="183"/>
      <c r="J498" s="142"/>
      <c r="K498" s="143"/>
    </row>
    <row r="499" spans="9:11" x14ac:dyDescent="0.2">
      <c r="I499" s="183"/>
      <c r="J499" s="142"/>
      <c r="K499" s="143"/>
    </row>
    <row r="500" spans="9:11" x14ac:dyDescent="0.2">
      <c r="I500" s="183"/>
      <c r="J500" s="142"/>
      <c r="K500" s="143"/>
    </row>
    <row r="501" spans="9:11" x14ac:dyDescent="0.2">
      <c r="I501" s="183"/>
      <c r="J501" s="142"/>
      <c r="K501" s="143"/>
    </row>
    <row r="502" spans="9:11" x14ac:dyDescent="0.2">
      <c r="I502" s="183"/>
      <c r="J502" s="142"/>
      <c r="K502" s="143"/>
    </row>
    <row r="503" spans="9:11" x14ac:dyDescent="0.2">
      <c r="I503" s="183"/>
      <c r="J503" s="142"/>
      <c r="K503" s="143"/>
    </row>
    <row r="504" spans="9:11" x14ac:dyDescent="0.2">
      <c r="I504" s="183"/>
      <c r="J504" s="142"/>
      <c r="K504" s="143"/>
    </row>
    <row r="505" spans="9:11" x14ac:dyDescent="0.2">
      <c r="I505" s="183"/>
      <c r="J505" s="142"/>
      <c r="K505" s="143"/>
    </row>
    <row r="506" spans="9:11" x14ac:dyDescent="0.2">
      <c r="I506" s="183"/>
      <c r="J506" s="142"/>
      <c r="K506" s="143"/>
    </row>
    <row r="507" spans="9:11" x14ac:dyDescent="0.2">
      <c r="I507" s="183"/>
      <c r="J507" s="142"/>
      <c r="K507" s="143"/>
    </row>
    <row r="508" spans="9:11" x14ac:dyDescent="0.2">
      <c r="I508" s="183"/>
      <c r="J508" s="142"/>
      <c r="K508" s="143"/>
    </row>
    <row r="509" spans="9:11" x14ac:dyDescent="0.2">
      <c r="I509" s="183"/>
      <c r="J509" s="142"/>
      <c r="K509" s="143"/>
    </row>
    <row r="510" spans="9:11" x14ac:dyDescent="0.2">
      <c r="I510" s="183"/>
      <c r="J510" s="142"/>
      <c r="K510" s="143"/>
    </row>
    <row r="511" spans="9:11" x14ac:dyDescent="0.2">
      <c r="I511" s="183"/>
      <c r="J511" s="142"/>
      <c r="K511" s="143"/>
    </row>
    <row r="512" spans="9:11" x14ac:dyDescent="0.2">
      <c r="I512" s="183"/>
      <c r="J512" s="142"/>
      <c r="K512" s="143"/>
    </row>
    <row r="513" spans="9:11" x14ac:dyDescent="0.2">
      <c r="I513" s="183"/>
      <c r="J513" s="142"/>
      <c r="K513" s="143"/>
    </row>
    <row r="514" spans="9:11" x14ac:dyDescent="0.2">
      <c r="I514" s="183"/>
      <c r="J514" s="142"/>
      <c r="K514" s="143"/>
    </row>
    <row r="515" spans="9:11" x14ac:dyDescent="0.2">
      <c r="I515" s="183"/>
      <c r="J515" s="142"/>
      <c r="K515" s="143"/>
    </row>
    <row r="516" spans="9:11" x14ac:dyDescent="0.2">
      <c r="I516" s="183"/>
      <c r="J516" s="142"/>
      <c r="K516" s="143"/>
    </row>
    <row r="517" spans="9:11" x14ac:dyDescent="0.2">
      <c r="I517" s="183"/>
      <c r="J517" s="142"/>
      <c r="K517" s="143"/>
    </row>
    <row r="518" spans="9:11" x14ac:dyDescent="0.2">
      <c r="I518" s="183"/>
      <c r="J518" s="142"/>
      <c r="K518" s="143"/>
    </row>
    <row r="519" spans="9:11" x14ac:dyDescent="0.2">
      <c r="I519" s="183"/>
      <c r="J519" s="142"/>
      <c r="K519" s="143"/>
    </row>
    <row r="520" spans="9:11" x14ac:dyDescent="0.2">
      <c r="I520" s="183"/>
      <c r="J520" s="142"/>
      <c r="K520" s="143"/>
    </row>
    <row r="521" spans="9:11" x14ac:dyDescent="0.2">
      <c r="I521" s="183"/>
      <c r="J521" s="142"/>
      <c r="K521" s="143"/>
    </row>
    <row r="522" spans="9:11" x14ac:dyDescent="0.2">
      <c r="I522" s="183"/>
      <c r="J522" s="142"/>
      <c r="K522" s="143"/>
    </row>
    <row r="523" spans="9:11" x14ac:dyDescent="0.2">
      <c r="I523" s="183"/>
      <c r="J523" s="142"/>
      <c r="K523" s="143"/>
    </row>
    <row r="524" spans="9:11" x14ac:dyDescent="0.2">
      <c r="I524" s="183"/>
      <c r="J524" s="142"/>
      <c r="K524" s="143"/>
    </row>
    <row r="525" spans="9:11" x14ac:dyDescent="0.2">
      <c r="I525" s="183"/>
      <c r="J525" s="142"/>
      <c r="K525" s="143"/>
    </row>
    <row r="526" spans="9:11" x14ac:dyDescent="0.2">
      <c r="I526" s="183"/>
      <c r="J526" s="142"/>
      <c r="K526" s="143"/>
    </row>
    <row r="527" spans="9:11" x14ac:dyDescent="0.2">
      <c r="I527" s="183"/>
      <c r="J527" s="142"/>
      <c r="K527" s="143"/>
    </row>
    <row r="528" spans="9:11" x14ac:dyDescent="0.2">
      <c r="I528" s="183"/>
      <c r="J528" s="142"/>
      <c r="K528" s="143"/>
    </row>
    <row r="529" spans="9:11" x14ac:dyDescent="0.2">
      <c r="I529" s="183"/>
      <c r="J529" s="142"/>
      <c r="K529" s="143"/>
    </row>
    <row r="530" spans="9:11" x14ac:dyDescent="0.2">
      <c r="I530" s="183"/>
      <c r="J530" s="142"/>
      <c r="K530" s="143"/>
    </row>
    <row r="531" spans="9:11" x14ac:dyDescent="0.2">
      <c r="I531" s="183"/>
      <c r="J531" s="142"/>
      <c r="K531" s="143"/>
    </row>
    <row r="532" spans="9:11" x14ac:dyDescent="0.2">
      <c r="I532" s="183"/>
      <c r="J532" s="142"/>
      <c r="K532" s="143"/>
    </row>
    <row r="533" spans="9:11" x14ac:dyDescent="0.2">
      <c r="I533" s="183"/>
      <c r="J533" s="142"/>
      <c r="K533" s="143"/>
    </row>
    <row r="534" spans="9:11" x14ac:dyDescent="0.2">
      <c r="I534" s="183"/>
      <c r="J534" s="142"/>
      <c r="K534" s="143"/>
    </row>
    <row r="535" spans="9:11" x14ac:dyDescent="0.2">
      <c r="I535" s="183"/>
      <c r="J535" s="142"/>
      <c r="K535" s="143"/>
    </row>
    <row r="536" spans="9:11" x14ac:dyDescent="0.2">
      <c r="I536" s="183"/>
      <c r="J536" s="142"/>
      <c r="K536" s="143"/>
    </row>
    <row r="537" spans="9:11" x14ac:dyDescent="0.2">
      <c r="I537" s="183"/>
      <c r="J537" s="142"/>
      <c r="K537" s="143"/>
    </row>
    <row r="538" spans="9:11" x14ac:dyDescent="0.2">
      <c r="I538" s="183"/>
      <c r="J538" s="142"/>
      <c r="K538" s="143"/>
    </row>
    <row r="539" spans="9:11" x14ac:dyDescent="0.2">
      <c r="I539" s="183"/>
      <c r="J539" s="142"/>
      <c r="K539" s="143"/>
    </row>
    <row r="540" spans="9:11" x14ac:dyDescent="0.2">
      <c r="I540" s="183"/>
      <c r="J540" s="142"/>
      <c r="K540" s="143"/>
    </row>
    <row r="541" spans="9:11" x14ac:dyDescent="0.2">
      <c r="I541" s="183"/>
      <c r="J541" s="142"/>
      <c r="K541" s="143"/>
    </row>
    <row r="542" spans="9:11" x14ac:dyDescent="0.2">
      <c r="I542" s="183"/>
      <c r="J542" s="142"/>
      <c r="K542" s="143"/>
    </row>
    <row r="543" spans="9:11" x14ac:dyDescent="0.2">
      <c r="I543" s="183"/>
      <c r="J543" s="142"/>
      <c r="K543" s="143"/>
    </row>
    <row r="544" spans="9:11" x14ac:dyDescent="0.2">
      <c r="I544" s="183"/>
      <c r="J544" s="142"/>
      <c r="K544" s="143"/>
    </row>
    <row r="545" spans="9:11" x14ac:dyDescent="0.2">
      <c r="I545" s="183"/>
      <c r="J545" s="142"/>
      <c r="K545" s="143"/>
    </row>
    <row r="546" spans="9:11" x14ac:dyDescent="0.2">
      <c r="I546" s="183"/>
      <c r="J546" s="142"/>
      <c r="K546" s="143"/>
    </row>
    <row r="547" spans="9:11" x14ac:dyDescent="0.2">
      <c r="I547" s="183"/>
      <c r="J547" s="142"/>
      <c r="K547" s="143"/>
    </row>
    <row r="548" spans="9:11" x14ac:dyDescent="0.2">
      <c r="I548" s="183"/>
      <c r="J548" s="142"/>
      <c r="K548" s="143"/>
    </row>
    <row r="549" spans="9:11" x14ac:dyDescent="0.2">
      <c r="I549" s="183"/>
      <c r="J549" s="142"/>
      <c r="K549" s="143"/>
    </row>
    <row r="550" spans="9:11" x14ac:dyDescent="0.2">
      <c r="I550" s="183"/>
      <c r="J550" s="142"/>
      <c r="K550" s="143"/>
    </row>
    <row r="551" spans="9:11" x14ac:dyDescent="0.2">
      <c r="I551" s="183"/>
      <c r="J551" s="142"/>
      <c r="K551" s="143"/>
    </row>
    <row r="552" spans="9:11" x14ac:dyDescent="0.2">
      <c r="I552" s="183"/>
      <c r="J552" s="142"/>
      <c r="K552" s="143"/>
    </row>
    <row r="553" spans="9:11" x14ac:dyDescent="0.2">
      <c r="I553" s="183"/>
      <c r="J553" s="142"/>
      <c r="K553" s="143"/>
    </row>
    <row r="554" spans="9:11" x14ac:dyDescent="0.2">
      <c r="I554" s="183"/>
      <c r="J554" s="142"/>
      <c r="K554" s="143"/>
    </row>
    <row r="555" spans="9:11" x14ac:dyDescent="0.2">
      <c r="I555" s="183"/>
      <c r="J555" s="142"/>
      <c r="K555" s="143"/>
    </row>
    <row r="556" spans="9:11" x14ac:dyDescent="0.2">
      <c r="I556" s="183"/>
      <c r="J556" s="142"/>
      <c r="K556" s="143"/>
    </row>
    <row r="557" spans="9:11" x14ac:dyDescent="0.2">
      <c r="I557" s="183"/>
      <c r="J557" s="142"/>
      <c r="K557" s="143"/>
    </row>
    <row r="558" spans="9:11" x14ac:dyDescent="0.2">
      <c r="I558" s="183"/>
      <c r="J558" s="142"/>
      <c r="K558" s="143"/>
    </row>
    <row r="559" spans="9:11" x14ac:dyDescent="0.2">
      <c r="I559" s="183"/>
      <c r="J559" s="142"/>
      <c r="K559" s="143"/>
    </row>
    <row r="560" spans="9:11" x14ac:dyDescent="0.2">
      <c r="I560" s="183"/>
      <c r="J560" s="142"/>
      <c r="K560" s="143"/>
    </row>
    <row r="561" spans="9:11" x14ac:dyDescent="0.2">
      <c r="I561" s="183"/>
      <c r="J561" s="142"/>
      <c r="K561" s="143"/>
    </row>
    <row r="562" spans="9:11" x14ac:dyDescent="0.2">
      <c r="I562" s="183"/>
      <c r="J562" s="142"/>
      <c r="K562" s="143"/>
    </row>
    <row r="563" spans="9:11" x14ac:dyDescent="0.2">
      <c r="I563" s="183"/>
      <c r="J563" s="142"/>
      <c r="K563" s="143"/>
    </row>
    <row r="564" spans="9:11" x14ac:dyDescent="0.2">
      <c r="I564" s="183"/>
      <c r="J564" s="142"/>
      <c r="K564" s="143"/>
    </row>
    <row r="565" spans="9:11" x14ac:dyDescent="0.2">
      <c r="I565" s="183"/>
      <c r="J565" s="142"/>
      <c r="K565" s="143"/>
    </row>
    <row r="566" spans="9:11" x14ac:dyDescent="0.2">
      <c r="I566" s="183"/>
      <c r="J566" s="142"/>
      <c r="K566" s="143"/>
    </row>
    <row r="567" spans="9:11" x14ac:dyDescent="0.2">
      <c r="I567" s="183"/>
      <c r="J567" s="142"/>
      <c r="K567" s="143"/>
    </row>
    <row r="568" spans="9:11" x14ac:dyDescent="0.2">
      <c r="I568" s="183"/>
      <c r="J568" s="142"/>
      <c r="K568" s="143"/>
    </row>
    <row r="569" spans="9:11" x14ac:dyDescent="0.2">
      <c r="I569" s="183"/>
      <c r="J569" s="142"/>
      <c r="K569" s="143"/>
    </row>
    <row r="570" spans="9:11" x14ac:dyDescent="0.2">
      <c r="I570" s="183"/>
      <c r="J570" s="142"/>
      <c r="K570" s="143"/>
    </row>
    <row r="571" spans="9:11" x14ac:dyDescent="0.2">
      <c r="I571" s="183"/>
      <c r="J571" s="142"/>
      <c r="K571" s="143"/>
    </row>
    <row r="572" spans="9:11" x14ac:dyDescent="0.2">
      <c r="I572" s="183"/>
      <c r="J572" s="142"/>
      <c r="K572" s="143"/>
    </row>
    <row r="573" spans="9:11" x14ac:dyDescent="0.2">
      <c r="I573" s="183"/>
      <c r="J573" s="142"/>
      <c r="K573" s="143"/>
    </row>
    <row r="574" spans="9:11" x14ac:dyDescent="0.2">
      <c r="I574" s="183"/>
      <c r="J574" s="142"/>
      <c r="K574" s="143"/>
    </row>
    <row r="575" spans="9:11" x14ac:dyDescent="0.2">
      <c r="I575" s="183"/>
      <c r="J575" s="142"/>
      <c r="K575" s="143"/>
    </row>
    <row r="576" spans="9:11" x14ac:dyDescent="0.2">
      <c r="I576" s="183"/>
      <c r="J576" s="142"/>
      <c r="K576" s="143"/>
    </row>
    <row r="577" spans="9:11" x14ac:dyDescent="0.2">
      <c r="I577" s="183"/>
      <c r="J577" s="142"/>
      <c r="K577" s="143"/>
    </row>
    <row r="578" spans="9:11" x14ac:dyDescent="0.2">
      <c r="I578" s="183"/>
      <c r="J578" s="142"/>
      <c r="K578" s="143"/>
    </row>
    <row r="579" spans="9:11" x14ac:dyDescent="0.2">
      <c r="I579" s="183"/>
      <c r="J579" s="142"/>
      <c r="K579" s="143"/>
    </row>
    <row r="580" spans="9:11" x14ac:dyDescent="0.2">
      <c r="I580" s="183"/>
      <c r="J580" s="142"/>
      <c r="K580" s="143"/>
    </row>
    <row r="581" spans="9:11" x14ac:dyDescent="0.2">
      <c r="I581" s="183"/>
      <c r="J581" s="142"/>
      <c r="K581" s="143"/>
    </row>
    <row r="582" spans="9:11" x14ac:dyDescent="0.2">
      <c r="I582" s="183"/>
      <c r="J582" s="142"/>
      <c r="K582" s="143"/>
    </row>
    <row r="583" spans="9:11" x14ac:dyDescent="0.2">
      <c r="I583" s="183"/>
      <c r="J583" s="142"/>
      <c r="K583" s="143"/>
    </row>
    <row r="584" spans="9:11" x14ac:dyDescent="0.2">
      <c r="I584" s="183"/>
      <c r="J584" s="142"/>
      <c r="K584" s="143"/>
    </row>
    <row r="585" spans="9:11" x14ac:dyDescent="0.2">
      <c r="I585" s="183"/>
      <c r="J585" s="142"/>
      <c r="K585" s="143"/>
    </row>
    <row r="586" spans="9:11" x14ac:dyDescent="0.2">
      <c r="I586" s="183"/>
      <c r="J586" s="142"/>
      <c r="K586" s="143"/>
    </row>
    <row r="587" spans="9:11" x14ac:dyDescent="0.2">
      <c r="I587" s="183"/>
      <c r="J587" s="142"/>
      <c r="K587" s="143"/>
    </row>
    <row r="588" spans="9:11" x14ac:dyDescent="0.2">
      <c r="I588" s="183"/>
      <c r="J588" s="142"/>
      <c r="K588" s="143"/>
    </row>
    <row r="589" spans="9:11" x14ac:dyDescent="0.2">
      <c r="I589" s="183"/>
      <c r="J589" s="142"/>
      <c r="K589" s="143"/>
    </row>
    <row r="590" spans="9:11" x14ac:dyDescent="0.2">
      <c r="I590" s="183"/>
      <c r="J590" s="142"/>
      <c r="K590" s="143"/>
    </row>
    <row r="591" spans="9:11" x14ac:dyDescent="0.2">
      <c r="I591" s="183"/>
      <c r="J591" s="142"/>
      <c r="K591" s="143"/>
    </row>
    <row r="592" spans="9:11" x14ac:dyDescent="0.2">
      <c r="I592" s="183"/>
      <c r="J592" s="142"/>
      <c r="K592" s="143"/>
    </row>
    <row r="593" spans="9:11" x14ac:dyDescent="0.2">
      <c r="I593" s="183"/>
      <c r="J593" s="142"/>
      <c r="K593" s="143"/>
    </row>
    <row r="594" spans="9:11" x14ac:dyDescent="0.2">
      <c r="I594" s="183"/>
      <c r="J594" s="142"/>
      <c r="K594" s="143"/>
    </row>
    <row r="595" spans="9:11" x14ac:dyDescent="0.2">
      <c r="I595" s="183"/>
      <c r="J595" s="142"/>
      <c r="K595" s="143"/>
    </row>
    <row r="596" spans="9:11" x14ac:dyDescent="0.2">
      <c r="I596" s="183"/>
      <c r="J596" s="142"/>
      <c r="K596" s="143"/>
    </row>
    <row r="597" spans="9:11" x14ac:dyDescent="0.2">
      <c r="I597" s="183"/>
      <c r="J597" s="142"/>
      <c r="K597" s="143"/>
    </row>
    <row r="598" spans="9:11" x14ac:dyDescent="0.2">
      <c r="I598" s="183"/>
      <c r="J598" s="142"/>
      <c r="K598" s="143"/>
    </row>
    <row r="599" spans="9:11" x14ac:dyDescent="0.2">
      <c r="I599" s="183"/>
      <c r="J599" s="142"/>
      <c r="K599" s="143"/>
    </row>
    <row r="600" spans="9:11" x14ac:dyDescent="0.2">
      <c r="I600" s="183"/>
      <c r="J600" s="142"/>
      <c r="K600" s="143"/>
    </row>
    <row r="601" spans="9:11" x14ac:dyDescent="0.2">
      <c r="I601" s="183"/>
      <c r="J601" s="142"/>
      <c r="K601" s="143"/>
    </row>
    <row r="602" spans="9:11" x14ac:dyDescent="0.2">
      <c r="I602" s="183"/>
      <c r="J602" s="142"/>
      <c r="K602" s="143"/>
    </row>
    <row r="603" spans="9:11" x14ac:dyDescent="0.2">
      <c r="I603" s="183"/>
      <c r="J603" s="142"/>
      <c r="K603" s="143"/>
    </row>
    <row r="604" spans="9:11" x14ac:dyDescent="0.2">
      <c r="I604" s="183"/>
      <c r="J604" s="142"/>
      <c r="K604" s="143"/>
    </row>
    <row r="605" spans="9:11" x14ac:dyDescent="0.2">
      <c r="I605" s="183"/>
      <c r="J605" s="142"/>
      <c r="K605" s="143"/>
    </row>
    <row r="606" spans="9:11" x14ac:dyDescent="0.2">
      <c r="I606" s="183"/>
      <c r="J606" s="142"/>
      <c r="K606" s="143"/>
    </row>
    <row r="607" spans="9:11" x14ac:dyDescent="0.2">
      <c r="I607" s="183"/>
      <c r="J607" s="142"/>
      <c r="K607" s="143"/>
    </row>
    <row r="608" spans="9:11" x14ac:dyDescent="0.2">
      <c r="I608" s="183"/>
      <c r="J608" s="142"/>
      <c r="K608" s="143"/>
    </row>
    <row r="609" spans="9:11" x14ac:dyDescent="0.2">
      <c r="I609" s="183"/>
      <c r="J609" s="142"/>
      <c r="K609" s="143"/>
    </row>
    <row r="610" spans="9:11" x14ac:dyDescent="0.2">
      <c r="I610" s="183"/>
      <c r="J610" s="142"/>
      <c r="K610" s="143"/>
    </row>
    <row r="611" spans="9:11" x14ac:dyDescent="0.2">
      <c r="I611" s="183"/>
      <c r="J611" s="142"/>
      <c r="K611" s="143"/>
    </row>
    <row r="612" spans="9:11" x14ac:dyDescent="0.2">
      <c r="I612" s="183"/>
      <c r="J612" s="142"/>
      <c r="K612" s="143"/>
    </row>
    <row r="613" spans="9:11" x14ac:dyDescent="0.2">
      <c r="I613" s="183"/>
      <c r="J613" s="142"/>
      <c r="K613" s="143"/>
    </row>
    <row r="614" spans="9:11" x14ac:dyDescent="0.2">
      <c r="I614" s="183"/>
      <c r="J614" s="142"/>
      <c r="K614" s="143"/>
    </row>
    <row r="615" spans="9:11" x14ac:dyDescent="0.2">
      <c r="I615" s="183"/>
      <c r="J615" s="142"/>
      <c r="K615" s="143"/>
    </row>
    <row r="616" spans="9:11" x14ac:dyDescent="0.2">
      <c r="I616" s="183"/>
      <c r="J616" s="142"/>
      <c r="K616" s="143"/>
    </row>
    <row r="617" spans="9:11" x14ac:dyDescent="0.2">
      <c r="I617" s="183"/>
      <c r="J617" s="142"/>
      <c r="K617" s="143"/>
    </row>
    <row r="618" spans="9:11" x14ac:dyDescent="0.2">
      <c r="I618" s="183"/>
      <c r="J618" s="142"/>
      <c r="K618" s="143"/>
    </row>
    <row r="619" spans="9:11" x14ac:dyDescent="0.2">
      <c r="I619" s="183"/>
      <c r="J619" s="142"/>
      <c r="K619" s="143"/>
    </row>
    <row r="620" spans="9:11" x14ac:dyDescent="0.2">
      <c r="I620" s="183"/>
      <c r="J620" s="142"/>
      <c r="K620" s="143"/>
    </row>
    <row r="621" spans="9:11" x14ac:dyDescent="0.2">
      <c r="I621" s="183"/>
      <c r="J621" s="142"/>
      <c r="K621" s="143"/>
    </row>
    <row r="622" spans="9:11" x14ac:dyDescent="0.2">
      <c r="I622" s="183"/>
      <c r="J622" s="142"/>
      <c r="K622" s="143"/>
    </row>
    <row r="623" spans="9:11" x14ac:dyDescent="0.2">
      <c r="I623" s="183"/>
      <c r="J623" s="142"/>
      <c r="K623" s="143"/>
    </row>
    <row r="624" spans="9:11" x14ac:dyDescent="0.2">
      <c r="I624" s="183"/>
      <c r="J624" s="142"/>
      <c r="K624" s="143"/>
    </row>
    <row r="625" spans="9:11" x14ac:dyDescent="0.2">
      <c r="I625" s="183"/>
      <c r="J625" s="142"/>
      <c r="K625" s="143"/>
    </row>
    <row r="626" spans="9:11" x14ac:dyDescent="0.2">
      <c r="I626" s="183"/>
      <c r="J626" s="142"/>
      <c r="K626" s="143"/>
    </row>
    <row r="627" spans="9:11" x14ac:dyDescent="0.2">
      <c r="I627" s="183"/>
      <c r="J627" s="142"/>
      <c r="K627" s="143"/>
    </row>
    <row r="628" spans="9:11" x14ac:dyDescent="0.2">
      <c r="I628" s="183"/>
      <c r="J628" s="142"/>
      <c r="K628" s="143"/>
    </row>
    <row r="629" spans="9:11" x14ac:dyDescent="0.2">
      <c r="I629" s="183"/>
      <c r="J629" s="142"/>
      <c r="K629" s="143"/>
    </row>
    <row r="630" spans="9:11" x14ac:dyDescent="0.2">
      <c r="I630" s="183"/>
      <c r="J630" s="142"/>
      <c r="K630" s="143"/>
    </row>
    <row r="631" spans="9:11" x14ac:dyDescent="0.2">
      <c r="I631" s="183"/>
      <c r="J631" s="142"/>
      <c r="K631" s="143"/>
    </row>
    <row r="632" spans="9:11" x14ac:dyDescent="0.2">
      <c r="I632" s="183"/>
      <c r="J632" s="142"/>
      <c r="K632" s="143"/>
    </row>
    <row r="633" spans="9:11" x14ac:dyDescent="0.2">
      <c r="I633" s="183"/>
      <c r="J633" s="142"/>
      <c r="K633" s="143"/>
    </row>
    <row r="634" spans="9:11" x14ac:dyDescent="0.2">
      <c r="I634" s="183"/>
      <c r="J634" s="142"/>
      <c r="K634" s="143"/>
    </row>
    <row r="635" spans="9:11" x14ac:dyDescent="0.2">
      <c r="I635" s="183"/>
      <c r="J635" s="142"/>
      <c r="K635" s="143"/>
    </row>
    <row r="636" spans="9:11" x14ac:dyDescent="0.2">
      <c r="I636" s="183"/>
      <c r="J636" s="142"/>
      <c r="K636" s="143"/>
    </row>
    <row r="637" spans="9:11" x14ac:dyDescent="0.2">
      <c r="I637" s="183"/>
      <c r="J637" s="142"/>
      <c r="K637" s="143"/>
    </row>
    <row r="638" spans="9:11" x14ac:dyDescent="0.2">
      <c r="I638" s="183"/>
      <c r="J638" s="142"/>
      <c r="K638" s="143"/>
    </row>
    <row r="639" spans="9:11" x14ac:dyDescent="0.2">
      <c r="I639" s="183"/>
      <c r="J639" s="142"/>
      <c r="K639" s="143"/>
    </row>
    <row r="640" spans="9:11" x14ac:dyDescent="0.2">
      <c r="I640" s="183"/>
      <c r="J640" s="142"/>
      <c r="K640" s="143"/>
    </row>
    <row r="641" spans="9:11" x14ac:dyDescent="0.2">
      <c r="I641" s="183"/>
      <c r="J641" s="142"/>
      <c r="K641" s="143"/>
    </row>
    <row r="642" spans="9:11" x14ac:dyDescent="0.2">
      <c r="I642" s="183"/>
      <c r="J642" s="142"/>
      <c r="K642" s="143"/>
    </row>
    <row r="643" spans="9:11" x14ac:dyDescent="0.2">
      <c r="I643" s="183"/>
      <c r="J643" s="142"/>
      <c r="K643" s="143"/>
    </row>
    <row r="644" spans="9:11" x14ac:dyDescent="0.2">
      <c r="I644" s="183"/>
      <c r="J644" s="142"/>
      <c r="K644" s="143"/>
    </row>
    <row r="645" spans="9:11" x14ac:dyDescent="0.2">
      <c r="I645" s="183"/>
      <c r="J645" s="142"/>
      <c r="K645" s="143"/>
    </row>
    <row r="646" spans="9:11" x14ac:dyDescent="0.2">
      <c r="I646" s="183"/>
      <c r="J646" s="142"/>
      <c r="K646" s="143"/>
    </row>
    <row r="647" spans="9:11" x14ac:dyDescent="0.2">
      <c r="I647" s="183"/>
      <c r="J647" s="142"/>
      <c r="K647" s="143"/>
    </row>
    <row r="648" spans="9:11" x14ac:dyDescent="0.2">
      <c r="I648" s="183"/>
      <c r="J648" s="142"/>
      <c r="K648" s="143"/>
    </row>
    <row r="649" spans="9:11" x14ac:dyDescent="0.2">
      <c r="I649" s="183"/>
      <c r="J649" s="142"/>
      <c r="K649" s="143"/>
    </row>
    <row r="650" spans="9:11" x14ac:dyDescent="0.2">
      <c r="I650" s="183"/>
      <c r="J650" s="142"/>
      <c r="K650" s="143"/>
    </row>
    <row r="651" spans="9:11" x14ac:dyDescent="0.2">
      <c r="I651" s="183"/>
      <c r="J651" s="142"/>
      <c r="K651" s="143"/>
    </row>
    <row r="652" spans="9:11" x14ac:dyDescent="0.2">
      <c r="I652" s="183"/>
      <c r="J652" s="142"/>
      <c r="K652" s="143"/>
    </row>
    <row r="653" spans="9:11" x14ac:dyDescent="0.2">
      <c r="I653" s="183"/>
      <c r="J653" s="142"/>
      <c r="K653" s="143"/>
    </row>
    <row r="654" spans="9:11" x14ac:dyDescent="0.2">
      <c r="I654" s="183"/>
      <c r="J654" s="142"/>
      <c r="K654" s="143"/>
    </row>
    <row r="655" spans="9:11" x14ac:dyDescent="0.2">
      <c r="I655" s="183"/>
      <c r="J655" s="142"/>
      <c r="K655" s="143"/>
    </row>
    <row r="656" spans="9:11" x14ac:dyDescent="0.2">
      <c r="I656" s="183"/>
      <c r="J656" s="142"/>
      <c r="K656" s="143"/>
    </row>
    <row r="657" spans="9:11" x14ac:dyDescent="0.2">
      <c r="I657" s="183"/>
      <c r="J657" s="142"/>
      <c r="K657" s="143"/>
    </row>
    <row r="658" spans="9:11" x14ac:dyDescent="0.2">
      <c r="I658" s="183"/>
      <c r="J658" s="142"/>
      <c r="K658" s="143"/>
    </row>
    <row r="659" spans="9:11" x14ac:dyDescent="0.2">
      <c r="I659" s="183"/>
      <c r="J659" s="142"/>
      <c r="K659" s="143"/>
    </row>
    <row r="660" spans="9:11" x14ac:dyDescent="0.2">
      <c r="I660" s="183"/>
      <c r="J660" s="142"/>
      <c r="K660" s="143"/>
    </row>
    <row r="661" spans="9:11" x14ac:dyDescent="0.2">
      <c r="I661" s="183"/>
      <c r="J661" s="142"/>
      <c r="K661" s="143"/>
    </row>
    <row r="662" spans="9:11" x14ac:dyDescent="0.2">
      <c r="I662" s="183"/>
      <c r="J662" s="142"/>
      <c r="K662" s="143"/>
    </row>
    <row r="663" spans="9:11" x14ac:dyDescent="0.2">
      <c r="I663" s="183"/>
      <c r="J663" s="142"/>
      <c r="K663" s="143"/>
    </row>
    <row r="664" spans="9:11" x14ac:dyDescent="0.2">
      <c r="I664" s="183"/>
      <c r="J664" s="142"/>
      <c r="K664" s="143"/>
    </row>
    <row r="665" spans="9:11" x14ac:dyDescent="0.2">
      <c r="I665" s="183"/>
      <c r="J665" s="142"/>
      <c r="K665" s="143"/>
    </row>
    <row r="666" spans="9:11" x14ac:dyDescent="0.2">
      <c r="I666" s="183"/>
      <c r="J666" s="142"/>
      <c r="K666" s="143"/>
    </row>
    <row r="667" spans="9:11" x14ac:dyDescent="0.2">
      <c r="I667" s="183"/>
      <c r="J667" s="142"/>
      <c r="K667" s="143"/>
    </row>
    <row r="668" spans="9:11" x14ac:dyDescent="0.2">
      <c r="I668" s="183"/>
      <c r="J668" s="142"/>
      <c r="K668" s="143"/>
    </row>
    <row r="669" spans="9:11" x14ac:dyDescent="0.2">
      <c r="I669" s="183"/>
      <c r="J669" s="142"/>
      <c r="K669" s="143"/>
    </row>
    <row r="670" spans="9:11" x14ac:dyDescent="0.2">
      <c r="I670" s="183"/>
      <c r="J670" s="142"/>
      <c r="K670" s="143"/>
    </row>
    <row r="671" spans="9:11" x14ac:dyDescent="0.2">
      <c r="I671" s="183"/>
      <c r="J671" s="142"/>
      <c r="K671" s="143"/>
    </row>
    <row r="672" spans="9:11" x14ac:dyDescent="0.2">
      <c r="I672" s="183"/>
      <c r="J672" s="142"/>
      <c r="K672" s="143"/>
    </row>
    <row r="673" spans="9:11" x14ac:dyDescent="0.2">
      <c r="I673" s="183"/>
      <c r="J673" s="142"/>
      <c r="K673" s="143"/>
    </row>
    <row r="674" spans="9:11" x14ac:dyDescent="0.2">
      <c r="I674" s="183"/>
      <c r="J674" s="142"/>
      <c r="K674" s="143"/>
    </row>
    <row r="675" spans="9:11" x14ac:dyDescent="0.2">
      <c r="I675" s="183"/>
      <c r="J675" s="142"/>
      <c r="K675" s="143"/>
    </row>
    <row r="676" spans="9:11" x14ac:dyDescent="0.2">
      <c r="I676" s="183"/>
      <c r="J676" s="142"/>
      <c r="K676" s="143"/>
    </row>
    <row r="677" spans="9:11" x14ac:dyDescent="0.2">
      <c r="I677" s="183"/>
      <c r="J677" s="142"/>
      <c r="K677" s="143"/>
    </row>
    <row r="678" spans="9:11" x14ac:dyDescent="0.2">
      <c r="I678" s="183"/>
      <c r="J678" s="142"/>
      <c r="K678" s="143"/>
    </row>
    <row r="679" spans="9:11" x14ac:dyDescent="0.2">
      <c r="I679" s="183"/>
      <c r="J679" s="142"/>
      <c r="K679" s="143"/>
    </row>
    <row r="680" spans="9:11" x14ac:dyDescent="0.2">
      <c r="I680" s="183"/>
      <c r="J680" s="142"/>
      <c r="K680" s="143"/>
    </row>
    <row r="681" spans="9:11" x14ac:dyDescent="0.2">
      <c r="I681" s="183"/>
      <c r="J681" s="142"/>
      <c r="K681" s="143"/>
    </row>
    <row r="682" spans="9:11" x14ac:dyDescent="0.2">
      <c r="I682" s="183"/>
      <c r="J682" s="142"/>
      <c r="K682" s="143"/>
    </row>
    <row r="683" spans="9:11" x14ac:dyDescent="0.2">
      <c r="I683" s="183"/>
      <c r="J683" s="142"/>
      <c r="K683" s="143"/>
    </row>
    <row r="684" spans="9:11" x14ac:dyDescent="0.2">
      <c r="I684" s="183"/>
      <c r="J684" s="142"/>
      <c r="K684" s="143"/>
    </row>
    <row r="685" spans="9:11" x14ac:dyDescent="0.2">
      <c r="I685" s="183"/>
      <c r="J685" s="142"/>
      <c r="K685" s="143"/>
    </row>
    <row r="686" spans="9:11" x14ac:dyDescent="0.2">
      <c r="I686" s="183"/>
      <c r="J686" s="142"/>
      <c r="K686" s="143"/>
    </row>
    <row r="687" spans="9:11" x14ac:dyDescent="0.2">
      <c r="I687" s="183"/>
      <c r="J687" s="142"/>
      <c r="K687" s="143"/>
    </row>
    <row r="688" spans="9:11" x14ac:dyDescent="0.2">
      <c r="I688" s="183"/>
      <c r="J688" s="142"/>
      <c r="K688" s="143"/>
    </row>
    <row r="689" spans="9:11" x14ac:dyDescent="0.2">
      <c r="I689" s="183"/>
      <c r="J689" s="142"/>
      <c r="K689" s="143"/>
    </row>
    <row r="690" spans="9:11" x14ac:dyDescent="0.2">
      <c r="I690" s="183"/>
      <c r="J690" s="142"/>
      <c r="K690" s="143"/>
    </row>
    <row r="691" spans="9:11" x14ac:dyDescent="0.2">
      <c r="I691" s="183"/>
      <c r="J691" s="142"/>
      <c r="K691" s="143"/>
    </row>
    <row r="692" spans="9:11" x14ac:dyDescent="0.2">
      <c r="I692" s="183"/>
      <c r="J692" s="142"/>
      <c r="K692" s="143"/>
    </row>
    <row r="693" spans="9:11" x14ac:dyDescent="0.2">
      <c r="I693" s="183"/>
      <c r="J693" s="142"/>
      <c r="K693" s="143"/>
    </row>
    <row r="694" spans="9:11" x14ac:dyDescent="0.2">
      <c r="I694" s="183"/>
      <c r="J694" s="142"/>
      <c r="K694" s="143"/>
    </row>
    <row r="695" spans="9:11" x14ac:dyDescent="0.2">
      <c r="I695" s="183"/>
      <c r="J695" s="142"/>
      <c r="K695" s="143"/>
    </row>
    <row r="696" spans="9:11" x14ac:dyDescent="0.2">
      <c r="I696" s="183"/>
      <c r="J696" s="142"/>
      <c r="K696" s="143"/>
    </row>
    <row r="697" spans="9:11" x14ac:dyDescent="0.2">
      <c r="I697" s="183"/>
      <c r="J697" s="142"/>
      <c r="K697" s="143"/>
    </row>
    <row r="698" spans="9:11" x14ac:dyDescent="0.2">
      <c r="I698" s="183"/>
      <c r="J698" s="142"/>
      <c r="K698" s="143"/>
    </row>
    <row r="699" spans="9:11" x14ac:dyDescent="0.2">
      <c r="I699" s="183"/>
      <c r="J699" s="142"/>
      <c r="K699" s="143"/>
    </row>
    <row r="700" spans="9:11" x14ac:dyDescent="0.2">
      <c r="I700" s="183"/>
      <c r="J700" s="142"/>
      <c r="K700" s="143"/>
    </row>
    <row r="701" spans="9:11" x14ac:dyDescent="0.2">
      <c r="I701" s="183"/>
      <c r="J701" s="142"/>
      <c r="K701" s="143"/>
    </row>
    <row r="702" spans="9:11" x14ac:dyDescent="0.2">
      <c r="I702" s="183"/>
      <c r="J702" s="142"/>
      <c r="K702" s="143"/>
    </row>
    <row r="703" spans="9:11" x14ac:dyDescent="0.2">
      <c r="I703" s="183"/>
      <c r="J703" s="142"/>
      <c r="K703" s="143"/>
    </row>
    <row r="704" spans="9:11" x14ac:dyDescent="0.2">
      <c r="I704" s="183"/>
      <c r="J704" s="142"/>
      <c r="K704" s="143"/>
    </row>
    <row r="705" spans="9:11" x14ac:dyDescent="0.2">
      <c r="I705" s="183"/>
      <c r="J705" s="142"/>
      <c r="K705" s="143"/>
    </row>
    <row r="706" spans="9:11" x14ac:dyDescent="0.2">
      <c r="I706" s="183"/>
      <c r="J706" s="142"/>
      <c r="K706" s="143"/>
    </row>
    <row r="707" spans="9:11" x14ac:dyDescent="0.2">
      <c r="I707" s="183"/>
      <c r="J707" s="142"/>
      <c r="K707" s="143"/>
    </row>
    <row r="708" spans="9:11" x14ac:dyDescent="0.2">
      <c r="I708" s="183"/>
      <c r="J708" s="142"/>
      <c r="K708" s="143"/>
    </row>
    <row r="709" spans="9:11" x14ac:dyDescent="0.2">
      <c r="I709" s="183"/>
      <c r="J709" s="142"/>
      <c r="K709" s="143"/>
    </row>
    <row r="710" spans="9:11" x14ac:dyDescent="0.2">
      <c r="I710" s="183"/>
      <c r="J710" s="142"/>
      <c r="K710" s="143"/>
    </row>
    <row r="711" spans="9:11" x14ac:dyDescent="0.2">
      <c r="I711" s="183"/>
      <c r="J711" s="142"/>
      <c r="K711" s="143"/>
    </row>
    <row r="712" spans="9:11" x14ac:dyDescent="0.2">
      <c r="I712" s="183"/>
      <c r="J712" s="142"/>
      <c r="K712" s="143"/>
    </row>
    <row r="713" spans="9:11" x14ac:dyDescent="0.2">
      <c r="I713" s="183"/>
      <c r="J713" s="142"/>
      <c r="K713" s="143"/>
    </row>
    <row r="714" spans="9:11" x14ac:dyDescent="0.2">
      <c r="I714" s="183"/>
      <c r="J714" s="142"/>
      <c r="K714" s="143"/>
    </row>
    <row r="715" spans="9:11" x14ac:dyDescent="0.2">
      <c r="I715" s="183"/>
      <c r="J715" s="142"/>
      <c r="K715" s="143"/>
    </row>
    <row r="716" spans="9:11" x14ac:dyDescent="0.2">
      <c r="I716" s="183"/>
      <c r="J716" s="142"/>
      <c r="K716" s="143"/>
    </row>
    <row r="717" spans="9:11" x14ac:dyDescent="0.2">
      <c r="I717" s="183"/>
      <c r="J717" s="142"/>
      <c r="K717" s="143"/>
    </row>
    <row r="718" spans="9:11" x14ac:dyDescent="0.2">
      <c r="I718" s="183"/>
      <c r="J718" s="142"/>
      <c r="K718" s="143"/>
    </row>
    <row r="719" spans="9:11" x14ac:dyDescent="0.2">
      <c r="I719" s="183"/>
      <c r="J719" s="142"/>
      <c r="K719" s="143"/>
    </row>
    <row r="720" spans="9:11" x14ac:dyDescent="0.2">
      <c r="I720" s="183"/>
      <c r="J720" s="142"/>
      <c r="K720" s="143"/>
    </row>
    <row r="721" spans="9:11" x14ac:dyDescent="0.2">
      <c r="I721" s="183"/>
      <c r="J721" s="142"/>
      <c r="K721" s="143"/>
    </row>
    <row r="722" spans="9:11" x14ac:dyDescent="0.2">
      <c r="I722" s="183"/>
      <c r="J722" s="142"/>
      <c r="K722" s="143"/>
    </row>
    <row r="723" spans="9:11" x14ac:dyDescent="0.2">
      <c r="I723" s="183"/>
      <c r="J723" s="142"/>
      <c r="K723" s="143"/>
    </row>
    <row r="724" spans="9:11" x14ac:dyDescent="0.2">
      <c r="I724" s="183"/>
      <c r="J724" s="142"/>
      <c r="K724" s="143"/>
    </row>
    <row r="725" spans="9:11" x14ac:dyDescent="0.2">
      <c r="I725" s="183"/>
      <c r="J725" s="142"/>
      <c r="K725" s="143"/>
    </row>
    <row r="726" spans="9:11" x14ac:dyDescent="0.2">
      <c r="I726" s="183"/>
      <c r="J726" s="142"/>
      <c r="K726" s="143"/>
    </row>
    <row r="727" spans="9:11" x14ac:dyDescent="0.2">
      <c r="I727" s="183"/>
      <c r="J727" s="142"/>
      <c r="K727" s="143"/>
    </row>
    <row r="728" spans="9:11" x14ac:dyDescent="0.2">
      <c r="I728" s="183"/>
      <c r="J728" s="142"/>
      <c r="K728" s="143"/>
    </row>
    <row r="729" spans="9:11" x14ac:dyDescent="0.2">
      <c r="I729" s="183"/>
      <c r="J729" s="142"/>
      <c r="K729" s="143"/>
    </row>
    <row r="730" spans="9:11" x14ac:dyDescent="0.2">
      <c r="I730" s="183"/>
      <c r="J730" s="142"/>
      <c r="K730" s="143"/>
    </row>
    <row r="731" spans="9:11" x14ac:dyDescent="0.2">
      <c r="I731" s="183"/>
      <c r="J731" s="142"/>
      <c r="K731" s="143"/>
    </row>
    <row r="732" spans="9:11" x14ac:dyDescent="0.2">
      <c r="I732" s="183"/>
      <c r="J732" s="142"/>
      <c r="K732" s="143"/>
    </row>
    <row r="733" spans="9:11" x14ac:dyDescent="0.2">
      <c r="I733" s="183"/>
      <c r="J733" s="142"/>
      <c r="K733" s="143"/>
    </row>
    <row r="734" spans="9:11" x14ac:dyDescent="0.2">
      <c r="I734" s="183"/>
      <c r="J734" s="142"/>
      <c r="K734" s="143"/>
    </row>
    <row r="735" spans="9:11" x14ac:dyDescent="0.2">
      <c r="I735" s="183"/>
      <c r="J735" s="142"/>
      <c r="K735" s="143"/>
    </row>
    <row r="736" spans="9:11" x14ac:dyDescent="0.2">
      <c r="I736" s="183"/>
      <c r="J736" s="142"/>
      <c r="K736" s="143"/>
    </row>
    <row r="737" spans="9:11" x14ac:dyDescent="0.2">
      <c r="I737" s="183"/>
      <c r="J737" s="142"/>
      <c r="K737" s="143"/>
    </row>
    <row r="738" spans="9:11" x14ac:dyDescent="0.2">
      <c r="I738" s="183"/>
      <c r="J738" s="142"/>
      <c r="K738" s="143"/>
    </row>
    <row r="739" spans="9:11" x14ac:dyDescent="0.2">
      <c r="I739" s="183"/>
      <c r="J739" s="142"/>
      <c r="K739" s="143"/>
    </row>
    <row r="740" spans="9:11" x14ac:dyDescent="0.2">
      <c r="I740" s="183"/>
      <c r="J740" s="142"/>
      <c r="K740" s="143"/>
    </row>
    <row r="741" spans="9:11" x14ac:dyDescent="0.2">
      <c r="I741" s="183"/>
      <c r="J741" s="142"/>
      <c r="K741" s="143"/>
    </row>
    <row r="742" spans="9:11" x14ac:dyDescent="0.2">
      <c r="I742" s="183"/>
      <c r="J742" s="142"/>
      <c r="K742" s="143"/>
    </row>
    <row r="743" spans="9:11" x14ac:dyDescent="0.2">
      <c r="I743" s="183"/>
      <c r="J743" s="142"/>
      <c r="K743" s="143"/>
    </row>
    <row r="744" spans="9:11" x14ac:dyDescent="0.2">
      <c r="I744" s="183"/>
      <c r="J744" s="142"/>
      <c r="K744" s="143"/>
    </row>
    <row r="745" spans="9:11" x14ac:dyDescent="0.2">
      <c r="I745" s="183"/>
      <c r="J745" s="142"/>
      <c r="K745" s="143"/>
    </row>
    <row r="746" spans="9:11" x14ac:dyDescent="0.2">
      <c r="I746" s="183"/>
      <c r="J746" s="142"/>
      <c r="K746" s="143"/>
    </row>
    <row r="747" spans="9:11" x14ac:dyDescent="0.2">
      <c r="I747" s="183"/>
      <c r="J747" s="142"/>
      <c r="K747" s="143"/>
    </row>
    <row r="748" spans="9:11" x14ac:dyDescent="0.2">
      <c r="I748" s="183"/>
      <c r="J748" s="142"/>
      <c r="K748" s="143"/>
    </row>
    <row r="749" spans="9:11" x14ac:dyDescent="0.2">
      <c r="I749" s="183"/>
      <c r="J749" s="142"/>
      <c r="K749" s="143"/>
    </row>
    <row r="750" spans="9:11" x14ac:dyDescent="0.2">
      <c r="I750" s="183"/>
      <c r="J750" s="142"/>
      <c r="K750" s="143"/>
    </row>
    <row r="751" spans="9:11" x14ac:dyDescent="0.2">
      <c r="I751" s="183"/>
      <c r="J751" s="142"/>
      <c r="K751" s="143"/>
    </row>
    <row r="752" spans="9:11" x14ac:dyDescent="0.2">
      <c r="I752" s="183"/>
      <c r="J752" s="142"/>
      <c r="K752" s="143"/>
    </row>
    <row r="753" spans="9:11" x14ac:dyDescent="0.2">
      <c r="I753" s="183"/>
      <c r="J753" s="142"/>
      <c r="K753" s="143"/>
    </row>
    <row r="754" spans="9:11" x14ac:dyDescent="0.2">
      <c r="I754" s="183"/>
      <c r="J754" s="142"/>
      <c r="K754" s="143"/>
    </row>
    <row r="755" spans="9:11" x14ac:dyDescent="0.2">
      <c r="I755" s="183"/>
      <c r="J755" s="142"/>
      <c r="K755" s="143"/>
    </row>
    <row r="756" spans="9:11" x14ac:dyDescent="0.2">
      <c r="I756" s="183"/>
      <c r="J756" s="142"/>
      <c r="K756" s="143"/>
    </row>
    <row r="757" spans="9:11" x14ac:dyDescent="0.2">
      <c r="I757" s="183"/>
      <c r="J757" s="142"/>
      <c r="K757" s="143"/>
    </row>
    <row r="758" spans="9:11" x14ac:dyDescent="0.2">
      <c r="I758" s="183"/>
      <c r="J758" s="142"/>
      <c r="K758" s="143"/>
    </row>
    <row r="759" spans="9:11" x14ac:dyDescent="0.2">
      <c r="I759" s="183"/>
      <c r="J759" s="142"/>
      <c r="K759" s="143"/>
    </row>
    <row r="760" spans="9:11" x14ac:dyDescent="0.2">
      <c r="I760" s="183"/>
      <c r="J760" s="142"/>
      <c r="K760" s="143"/>
    </row>
    <row r="761" spans="9:11" x14ac:dyDescent="0.2">
      <c r="I761" s="183"/>
      <c r="J761" s="142"/>
      <c r="K761" s="143"/>
    </row>
    <row r="762" spans="9:11" x14ac:dyDescent="0.2">
      <c r="I762" s="183"/>
      <c r="J762" s="142"/>
      <c r="K762" s="143"/>
    </row>
    <row r="763" spans="9:11" x14ac:dyDescent="0.2">
      <c r="I763" s="183"/>
      <c r="J763" s="142"/>
      <c r="K763" s="143"/>
    </row>
    <row r="764" spans="9:11" x14ac:dyDescent="0.2">
      <c r="I764" s="183"/>
      <c r="J764" s="142"/>
      <c r="K764" s="143"/>
    </row>
    <row r="765" spans="9:11" x14ac:dyDescent="0.2">
      <c r="I765" s="183"/>
      <c r="J765" s="142"/>
      <c r="K765" s="143"/>
    </row>
    <row r="766" spans="9:11" x14ac:dyDescent="0.2">
      <c r="I766" s="183"/>
      <c r="J766" s="142"/>
      <c r="K766" s="143"/>
    </row>
    <row r="767" spans="9:11" x14ac:dyDescent="0.2">
      <c r="I767" s="183"/>
      <c r="J767" s="142"/>
      <c r="K767" s="143"/>
    </row>
    <row r="768" spans="9:11" x14ac:dyDescent="0.2">
      <c r="I768" s="183"/>
      <c r="J768" s="142"/>
      <c r="K768" s="143"/>
    </row>
    <row r="769" spans="9:11" x14ac:dyDescent="0.2">
      <c r="I769" s="183"/>
      <c r="J769" s="142"/>
      <c r="K769" s="143"/>
    </row>
    <row r="770" spans="9:11" x14ac:dyDescent="0.2">
      <c r="I770" s="183"/>
      <c r="J770" s="142"/>
      <c r="K770" s="143"/>
    </row>
    <row r="771" spans="9:11" x14ac:dyDescent="0.2">
      <c r="I771" s="183"/>
      <c r="J771" s="142"/>
      <c r="K771" s="143"/>
    </row>
    <row r="772" spans="9:11" x14ac:dyDescent="0.2">
      <c r="I772" s="183"/>
      <c r="J772" s="142"/>
      <c r="K772" s="143"/>
    </row>
    <row r="773" spans="9:11" x14ac:dyDescent="0.2">
      <c r="I773" s="183"/>
      <c r="J773" s="142"/>
      <c r="K773" s="143"/>
    </row>
    <row r="774" spans="9:11" x14ac:dyDescent="0.2">
      <c r="I774" s="183"/>
      <c r="J774" s="142"/>
      <c r="K774" s="143"/>
    </row>
    <row r="775" spans="9:11" x14ac:dyDescent="0.2">
      <c r="I775" s="183"/>
      <c r="J775" s="142"/>
      <c r="K775" s="143"/>
    </row>
    <row r="776" spans="9:11" x14ac:dyDescent="0.2">
      <c r="I776" s="183"/>
      <c r="J776" s="142"/>
      <c r="K776" s="143"/>
    </row>
    <row r="777" spans="9:11" x14ac:dyDescent="0.2">
      <c r="I777" s="183"/>
      <c r="J777" s="142"/>
      <c r="K777" s="143"/>
    </row>
    <row r="778" spans="9:11" x14ac:dyDescent="0.2">
      <c r="I778" s="183"/>
      <c r="J778" s="142"/>
      <c r="K778" s="143"/>
    </row>
    <row r="779" spans="9:11" x14ac:dyDescent="0.2">
      <c r="I779" s="183"/>
      <c r="J779" s="142"/>
      <c r="K779" s="143"/>
    </row>
    <row r="780" spans="9:11" x14ac:dyDescent="0.2">
      <c r="I780" s="183"/>
      <c r="J780" s="142"/>
      <c r="K780" s="143"/>
    </row>
    <row r="781" spans="9:11" x14ac:dyDescent="0.2">
      <c r="I781" s="183"/>
      <c r="J781" s="142"/>
      <c r="K781" s="143"/>
    </row>
    <row r="782" spans="9:11" x14ac:dyDescent="0.2">
      <c r="I782" s="183"/>
      <c r="J782" s="142"/>
      <c r="K782" s="143"/>
    </row>
    <row r="783" spans="9:11" x14ac:dyDescent="0.2">
      <c r="I783" s="183"/>
      <c r="J783" s="142"/>
      <c r="K783" s="143"/>
    </row>
    <row r="784" spans="9:11" x14ac:dyDescent="0.2">
      <c r="I784" s="183"/>
      <c r="J784" s="142"/>
      <c r="K784" s="143"/>
    </row>
    <row r="785" spans="9:11" x14ac:dyDescent="0.2">
      <c r="I785" s="183"/>
      <c r="J785" s="142"/>
      <c r="K785" s="143"/>
    </row>
    <row r="786" spans="9:11" x14ac:dyDescent="0.2">
      <c r="I786" s="183"/>
      <c r="J786" s="142"/>
      <c r="K786" s="143"/>
    </row>
    <row r="787" spans="9:11" x14ac:dyDescent="0.2">
      <c r="I787" s="183"/>
      <c r="J787" s="142"/>
      <c r="K787" s="143"/>
    </row>
    <row r="788" spans="9:11" x14ac:dyDescent="0.2">
      <c r="I788" s="183"/>
      <c r="J788" s="142"/>
      <c r="K788" s="143"/>
    </row>
    <row r="789" spans="9:11" x14ac:dyDescent="0.2">
      <c r="I789" s="183"/>
      <c r="J789" s="142"/>
      <c r="K789" s="143"/>
    </row>
    <row r="790" spans="9:11" x14ac:dyDescent="0.2">
      <c r="I790" s="183"/>
      <c r="J790" s="142"/>
      <c r="K790" s="143"/>
    </row>
    <row r="791" spans="9:11" x14ac:dyDescent="0.2">
      <c r="I791" s="183"/>
      <c r="J791" s="142"/>
      <c r="K791" s="143"/>
    </row>
    <row r="792" spans="9:11" x14ac:dyDescent="0.2">
      <c r="I792" s="183"/>
      <c r="J792" s="142"/>
      <c r="K792" s="143"/>
    </row>
    <row r="793" spans="9:11" x14ac:dyDescent="0.2">
      <c r="I793" s="183"/>
      <c r="J793" s="142"/>
      <c r="K793" s="143"/>
    </row>
    <row r="794" spans="9:11" x14ac:dyDescent="0.2">
      <c r="I794" s="183"/>
      <c r="J794" s="142"/>
      <c r="K794" s="143"/>
    </row>
    <row r="795" spans="9:11" x14ac:dyDescent="0.2">
      <c r="I795" s="183"/>
      <c r="J795" s="142"/>
      <c r="K795" s="143"/>
    </row>
    <row r="796" spans="9:11" x14ac:dyDescent="0.2">
      <c r="I796" s="183"/>
      <c r="J796" s="142"/>
      <c r="K796" s="143"/>
    </row>
    <row r="797" spans="9:11" x14ac:dyDescent="0.2">
      <c r="I797" s="183"/>
      <c r="J797" s="142"/>
      <c r="K797" s="143"/>
    </row>
    <row r="798" spans="9:11" x14ac:dyDescent="0.2">
      <c r="I798" s="183"/>
      <c r="J798" s="142"/>
      <c r="K798" s="143"/>
    </row>
    <row r="799" spans="9:11" x14ac:dyDescent="0.2">
      <c r="I799" s="183"/>
      <c r="J799" s="142"/>
      <c r="K799" s="143"/>
    </row>
    <row r="800" spans="9:11" x14ac:dyDescent="0.2">
      <c r="I800" s="183"/>
      <c r="J800" s="142"/>
      <c r="K800" s="143"/>
    </row>
    <row r="801" spans="9:11" x14ac:dyDescent="0.2">
      <c r="I801" s="183"/>
      <c r="J801" s="142"/>
      <c r="K801" s="143"/>
    </row>
    <row r="802" spans="9:11" x14ac:dyDescent="0.2">
      <c r="I802" s="183"/>
      <c r="J802" s="142"/>
      <c r="K802" s="143"/>
    </row>
    <row r="803" spans="9:11" x14ac:dyDescent="0.2">
      <c r="I803" s="183"/>
      <c r="J803" s="142"/>
      <c r="K803" s="143"/>
    </row>
    <row r="804" spans="9:11" x14ac:dyDescent="0.2">
      <c r="I804" s="183"/>
      <c r="J804" s="142"/>
      <c r="K804" s="143"/>
    </row>
    <row r="805" spans="9:11" x14ac:dyDescent="0.2">
      <c r="I805" s="183"/>
      <c r="J805" s="142"/>
      <c r="K805" s="143"/>
    </row>
    <row r="806" spans="9:11" x14ac:dyDescent="0.2">
      <c r="I806" s="183"/>
      <c r="J806" s="142"/>
      <c r="K806" s="143"/>
    </row>
    <row r="807" spans="9:11" x14ac:dyDescent="0.2">
      <c r="I807" s="183"/>
      <c r="J807" s="142"/>
      <c r="K807" s="143"/>
    </row>
    <row r="808" spans="9:11" x14ac:dyDescent="0.2">
      <c r="I808" s="183"/>
      <c r="J808" s="142"/>
      <c r="K808" s="143"/>
    </row>
    <row r="809" spans="9:11" x14ac:dyDescent="0.2">
      <c r="I809" s="183"/>
      <c r="J809" s="142"/>
      <c r="K809" s="143"/>
    </row>
    <row r="810" spans="9:11" x14ac:dyDescent="0.2">
      <c r="I810" s="183"/>
      <c r="J810" s="142"/>
      <c r="K810" s="143"/>
    </row>
    <row r="811" spans="9:11" x14ac:dyDescent="0.2">
      <c r="I811" s="183"/>
      <c r="J811" s="142"/>
      <c r="K811" s="143"/>
    </row>
    <row r="812" spans="9:11" x14ac:dyDescent="0.2">
      <c r="I812" s="183"/>
      <c r="J812" s="142"/>
      <c r="K812" s="143"/>
    </row>
    <row r="813" spans="9:11" x14ac:dyDescent="0.2">
      <c r="I813" s="183"/>
      <c r="J813" s="142"/>
      <c r="K813" s="143"/>
    </row>
    <row r="814" spans="9:11" x14ac:dyDescent="0.2">
      <c r="I814" s="183"/>
      <c r="J814" s="142"/>
      <c r="K814" s="143"/>
    </row>
    <row r="815" spans="9:11" x14ac:dyDescent="0.2">
      <c r="I815" s="183"/>
      <c r="J815" s="142"/>
      <c r="K815" s="143"/>
    </row>
    <row r="816" spans="9:11" x14ac:dyDescent="0.2">
      <c r="I816" s="183"/>
      <c r="J816" s="142"/>
      <c r="K816" s="143"/>
    </row>
    <row r="817" spans="9:11" x14ac:dyDescent="0.2">
      <c r="I817" s="183"/>
      <c r="J817" s="142"/>
      <c r="K817" s="143"/>
    </row>
    <row r="818" spans="9:11" x14ac:dyDescent="0.2">
      <c r="I818" s="183"/>
      <c r="J818" s="142"/>
      <c r="K818" s="143"/>
    </row>
    <row r="819" spans="9:11" x14ac:dyDescent="0.2">
      <c r="I819" s="183"/>
      <c r="J819" s="142"/>
      <c r="K819" s="143"/>
    </row>
    <row r="820" spans="9:11" x14ac:dyDescent="0.2">
      <c r="I820" s="183"/>
      <c r="J820" s="142"/>
      <c r="K820" s="143"/>
    </row>
    <row r="821" spans="9:11" x14ac:dyDescent="0.2">
      <c r="I821" s="183"/>
      <c r="J821" s="142"/>
      <c r="K821" s="143"/>
    </row>
    <row r="822" spans="9:11" x14ac:dyDescent="0.2">
      <c r="I822" s="183"/>
      <c r="J822" s="142"/>
      <c r="K822" s="143"/>
    </row>
    <row r="823" spans="9:11" x14ac:dyDescent="0.2">
      <c r="I823" s="183"/>
      <c r="J823" s="142"/>
      <c r="K823" s="143"/>
    </row>
    <row r="824" spans="9:11" x14ac:dyDescent="0.2">
      <c r="I824" s="183"/>
      <c r="J824" s="142"/>
      <c r="K824" s="143"/>
    </row>
    <row r="825" spans="9:11" x14ac:dyDescent="0.2">
      <c r="I825" s="183"/>
      <c r="J825" s="142"/>
      <c r="K825" s="143"/>
    </row>
    <row r="826" spans="9:11" x14ac:dyDescent="0.2">
      <c r="I826" s="183"/>
      <c r="J826" s="142"/>
      <c r="K826" s="143"/>
    </row>
    <row r="827" spans="9:11" x14ac:dyDescent="0.2">
      <c r="I827" s="183"/>
      <c r="J827" s="142"/>
      <c r="K827" s="143"/>
    </row>
    <row r="828" spans="9:11" x14ac:dyDescent="0.2">
      <c r="I828" s="183"/>
      <c r="J828" s="142"/>
      <c r="K828" s="143"/>
    </row>
    <row r="829" spans="9:11" x14ac:dyDescent="0.2">
      <c r="I829" s="183"/>
      <c r="J829" s="142"/>
      <c r="K829" s="143"/>
    </row>
    <row r="830" spans="9:11" x14ac:dyDescent="0.2">
      <c r="I830" s="183"/>
      <c r="J830" s="142"/>
      <c r="K830" s="143"/>
    </row>
    <row r="831" spans="9:11" x14ac:dyDescent="0.2">
      <c r="I831" s="183"/>
      <c r="J831" s="142"/>
      <c r="K831" s="143"/>
    </row>
    <row r="832" spans="9:11" x14ac:dyDescent="0.2">
      <c r="I832" s="183"/>
      <c r="J832" s="142"/>
      <c r="K832" s="143"/>
    </row>
    <row r="833" spans="9:11" x14ac:dyDescent="0.2">
      <c r="I833" s="183"/>
      <c r="J833" s="142"/>
      <c r="K833" s="143"/>
    </row>
    <row r="834" spans="9:11" x14ac:dyDescent="0.2">
      <c r="I834" s="183"/>
      <c r="J834" s="142"/>
      <c r="K834" s="143"/>
    </row>
    <row r="835" spans="9:11" x14ac:dyDescent="0.2">
      <c r="I835" s="183"/>
      <c r="J835" s="142"/>
      <c r="K835" s="143"/>
    </row>
    <row r="836" spans="9:11" x14ac:dyDescent="0.2">
      <c r="I836" s="183"/>
      <c r="J836" s="142"/>
      <c r="K836" s="143"/>
    </row>
    <row r="837" spans="9:11" x14ac:dyDescent="0.2">
      <c r="I837" s="183"/>
      <c r="J837" s="142"/>
      <c r="K837" s="143"/>
    </row>
    <row r="838" spans="9:11" x14ac:dyDescent="0.2">
      <c r="I838" s="183"/>
      <c r="J838" s="142"/>
      <c r="K838" s="143"/>
    </row>
    <row r="839" spans="9:11" x14ac:dyDescent="0.2">
      <c r="I839" s="183"/>
      <c r="J839" s="142"/>
      <c r="K839" s="143"/>
    </row>
    <row r="840" spans="9:11" x14ac:dyDescent="0.2">
      <c r="I840" s="183"/>
      <c r="J840" s="142"/>
      <c r="K840" s="143"/>
    </row>
    <row r="841" spans="9:11" x14ac:dyDescent="0.2">
      <c r="I841" s="183"/>
      <c r="J841" s="142"/>
      <c r="K841" s="143"/>
    </row>
    <row r="842" spans="9:11" x14ac:dyDescent="0.2">
      <c r="I842" s="183"/>
      <c r="J842" s="142"/>
      <c r="K842" s="143"/>
    </row>
    <row r="843" spans="9:11" x14ac:dyDescent="0.2">
      <c r="I843" s="183"/>
      <c r="J843" s="142"/>
      <c r="K843" s="143"/>
    </row>
    <row r="844" spans="9:11" x14ac:dyDescent="0.2">
      <c r="I844" s="183"/>
      <c r="J844" s="142"/>
      <c r="K844" s="143"/>
    </row>
    <row r="845" spans="9:11" x14ac:dyDescent="0.2">
      <c r="I845" s="183"/>
      <c r="J845" s="142"/>
      <c r="K845" s="143"/>
    </row>
    <row r="846" spans="9:11" x14ac:dyDescent="0.2">
      <c r="I846" s="183"/>
      <c r="J846" s="142"/>
      <c r="K846" s="143"/>
    </row>
    <row r="847" spans="9:11" x14ac:dyDescent="0.2">
      <c r="I847" s="183"/>
      <c r="J847" s="142"/>
      <c r="K847" s="143"/>
    </row>
    <row r="848" spans="9:11" x14ac:dyDescent="0.2">
      <c r="I848" s="183"/>
      <c r="J848" s="142"/>
      <c r="K848" s="143"/>
    </row>
    <row r="849" spans="9:11" x14ac:dyDescent="0.2">
      <c r="I849" s="183"/>
      <c r="J849" s="142"/>
      <c r="K849" s="143"/>
    </row>
    <row r="850" spans="9:11" x14ac:dyDescent="0.2">
      <c r="I850" s="183"/>
      <c r="J850" s="142"/>
      <c r="K850" s="143"/>
    </row>
    <row r="851" spans="9:11" x14ac:dyDescent="0.2">
      <c r="I851" s="183"/>
      <c r="J851" s="142"/>
      <c r="K851" s="143"/>
    </row>
    <row r="852" spans="9:11" x14ac:dyDescent="0.2">
      <c r="I852" s="183"/>
      <c r="J852" s="142"/>
      <c r="K852" s="143"/>
    </row>
    <row r="853" spans="9:11" x14ac:dyDescent="0.2">
      <c r="I853" s="183"/>
      <c r="J853" s="142"/>
      <c r="K853" s="143"/>
    </row>
    <row r="854" spans="9:11" x14ac:dyDescent="0.2">
      <c r="I854" s="183"/>
      <c r="J854" s="142"/>
      <c r="K854" s="143"/>
    </row>
    <row r="855" spans="9:11" x14ac:dyDescent="0.2">
      <c r="I855" s="183"/>
      <c r="J855" s="142"/>
      <c r="K855" s="143"/>
    </row>
    <row r="856" spans="9:11" x14ac:dyDescent="0.2">
      <c r="I856" s="183"/>
      <c r="J856" s="142"/>
      <c r="K856" s="143"/>
    </row>
    <row r="857" spans="9:11" x14ac:dyDescent="0.2">
      <c r="I857" s="183"/>
      <c r="J857" s="142"/>
      <c r="K857" s="143"/>
    </row>
    <row r="858" spans="9:11" x14ac:dyDescent="0.2">
      <c r="I858" s="183"/>
      <c r="J858" s="142"/>
      <c r="K858" s="143"/>
    </row>
    <row r="859" spans="9:11" x14ac:dyDescent="0.2">
      <c r="I859" s="183"/>
      <c r="J859" s="142"/>
      <c r="K859" s="143"/>
    </row>
    <row r="860" spans="9:11" x14ac:dyDescent="0.2">
      <c r="I860" s="183"/>
      <c r="J860" s="142"/>
      <c r="K860" s="143"/>
    </row>
    <row r="861" spans="9:11" x14ac:dyDescent="0.2">
      <c r="I861" s="183"/>
      <c r="J861" s="142"/>
      <c r="K861" s="143"/>
    </row>
    <row r="862" spans="9:11" x14ac:dyDescent="0.2">
      <c r="I862" s="183"/>
      <c r="J862" s="142"/>
      <c r="K862" s="143"/>
    </row>
    <row r="863" spans="9:11" x14ac:dyDescent="0.2">
      <c r="I863" s="183"/>
      <c r="J863" s="142"/>
      <c r="K863" s="143"/>
    </row>
    <row r="864" spans="9:11" x14ac:dyDescent="0.2">
      <c r="I864" s="183"/>
      <c r="J864" s="142"/>
      <c r="K864" s="143"/>
    </row>
    <row r="865" spans="9:11" x14ac:dyDescent="0.2">
      <c r="I865" s="183"/>
      <c r="J865" s="142"/>
      <c r="K865" s="143"/>
    </row>
    <row r="866" spans="9:11" x14ac:dyDescent="0.2">
      <c r="I866" s="183"/>
      <c r="J866" s="142"/>
      <c r="K866" s="143"/>
    </row>
    <row r="867" spans="9:11" x14ac:dyDescent="0.2">
      <c r="I867" s="183"/>
      <c r="J867" s="142"/>
      <c r="K867" s="143"/>
    </row>
    <row r="868" spans="9:11" x14ac:dyDescent="0.2">
      <c r="I868" s="183"/>
      <c r="J868" s="142"/>
      <c r="K868" s="143"/>
    </row>
    <row r="869" spans="9:11" x14ac:dyDescent="0.2">
      <c r="I869" s="183"/>
      <c r="J869" s="142"/>
      <c r="K869" s="143"/>
    </row>
    <row r="870" spans="9:11" x14ac:dyDescent="0.2">
      <c r="I870" s="183"/>
      <c r="J870" s="142"/>
      <c r="K870" s="143"/>
    </row>
    <row r="871" spans="9:11" x14ac:dyDescent="0.2">
      <c r="I871" s="183"/>
      <c r="J871" s="142"/>
      <c r="K871" s="143"/>
    </row>
    <row r="872" spans="9:11" x14ac:dyDescent="0.2">
      <c r="I872" s="183"/>
      <c r="J872" s="142"/>
      <c r="K872" s="143"/>
    </row>
    <row r="873" spans="9:11" x14ac:dyDescent="0.2">
      <c r="I873" s="183"/>
      <c r="J873" s="142"/>
      <c r="K873" s="143"/>
    </row>
    <row r="874" spans="9:11" x14ac:dyDescent="0.2">
      <c r="I874" s="183"/>
      <c r="J874" s="142"/>
      <c r="K874" s="143"/>
    </row>
    <row r="875" spans="9:11" x14ac:dyDescent="0.2">
      <c r="I875" s="183"/>
      <c r="J875" s="142"/>
      <c r="K875" s="143"/>
    </row>
    <row r="876" spans="9:11" x14ac:dyDescent="0.2">
      <c r="I876" s="183"/>
      <c r="J876" s="142"/>
      <c r="K876" s="143"/>
    </row>
    <row r="877" spans="9:11" x14ac:dyDescent="0.2">
      <c r="I877" s="183"/>
      <c r="J877" s="142"/>
      <c r="K877" s="143"/>
    </row>
    <row r="878" spans="9:11" x14ac:dyDescent="0.2">
      <c r="I878" s="183"/>
      <c r="J878" s="142"/>
      <c r="K878" s="143"/>
    </row>
    <row r="879" spans="9:11" x14ac:dyDescent="0.2">
      <c r="I879" s="183"/>
      <c r="J879" s="142"/>
      <c r="K879" s="143"/>
    </row>
    <row r="880" spans="9:11" x14ac:dyDescent="0.2">
      <c r="I880" s="183"/>
      <c r="J880" s="142"/>
      <c r="K880" s="143"/>
    </row>
    <row r="881" spans="9:11" x14ac:dyDescent="0.2">
      <c r="I881" s="183"/>
      <c r="J881" s="142"/>
      <c r="K881" s="143"/>
    </row>
    <row r="882" spans="9:11" x14ac:dyDescent="0.2">
      <c r="I882" s="183"/>
      <c r="J882" s="142"/>
      <c r="K882" s="143"/>
    </row>
    <row r="883" spans="9:11" x14ac:dyDescent="0.2">
      <c r="I883" s="183"/>
      <c r="J883" s="142"/>
      <c r="K883" s="143"/>
    </row>
    <row r="884" spans="9:11" x14ac:dyDescent="0.2">
      <c r="I884" s="183"/>
      <c r="J884" s="142"/>
      <c r="K884" s="143"/>
    </row>
    <row r="885" spans="9:11" x14ac:dyDescent="0.2">
      <c r="I885" s="183"/>
      <c r="J885" s="142"/>
      <c r="K885" s="143"/>
    </row>
    <row r="886" spans="9:11" x14ac:dyDescent="0.2">
      <c r="I886" s="183"/>
      <c r="J886" s="142"/>
      <c r="K886" s="143"/>
    </row>
    <row r="887" spans="9:11" x14ac:dyDescent="0.2">
      <c r="I887" s="183"/>
      <c r="J887" s="142"/>
      <c r="K887" s="143"/>
    </row>
    <row r="888" spans="9:11" x14ac:dyDescent="0.2">
      <c r="I888" s="183"/>
      <c r="J888" s="142"/>
      <c r="K888" s="143"/>
    </row>
    <row r="889" spans="9:11" x14ac:dyDescent="0.2">
      <c r="I889" s="183"/>
      <c r="J889" s="142"/>
      <c r="K889" s="143"/>
    </row>
    <row r="890" spans="9:11" x14ac:dyDescent="0.2">
      <c r="I890" s="183"/>
      <c r="J890" s="142"/>
      <c r="K890" s="143"/>
    </row>
    <row r="891" spans="9:11" x14ac:dyDescent="0.2">
      <c r="I891" s="183"/>
      <c r="J891" s="142"/>
      <c r="K891" s="143"/>
    </row>
    <row r="892" spans="9:11" x14ac:dyDescent="0.2">
      <c r="I892" s="183"/>
      <c r="J892" s="142"/>
      <c r="K892" s="143"/>
    </row>
    <row r="893" spans="9:11" x14ac:dyDescent="0.2">
      <c r="I893" s="183"/>
      <c r="J893" s="142"/>
      <c r="K893" s="143"/>
    </row>
    <row r="894" spans="9:11" x14ac:dyDescent="0.2">
      <c r="I894" s="183"/>
      <c r="J894" s="142"/>
      <c r="K894" s="143"/>
    </row>
    <row r="895" spans="9:11" x14ac:dyDescent="0.2">
      <c r="I895" s="183"/>
      <c r="J895" s="142"/>
      <c r="K895" s="143"/>
    </row>
    <row r="896" spans="9:11" x14ac:dyDescent="0.2">
      <c r="I896" s="183"/>
      <c r="J896" s="142"/>
      <c r="K896" s="143"/>
    </row>
    <row r="897" spans="9:11" x14ac:dyDescent="0.2">
      <c r="I897" s="183"/>
      <c r="J897" s="142"/>
      <c r="K897" s="143"/>
    </row>
    <row r="898" spans="9:11" x14ac:dyDescent="0.2">
      <c r="I898" s="183"/>
      <c r="J898" s="142"/>
      <c r="K898" s="143"/>
    </row>
    <row r="899" spans="9:11" x14ac:dyDescent="0.2">
      <c r="I899" s="183"/>
      <c r="J899" s="142"/>
      <c r="K899" s="143"/>
    </row>
    <row r="900" spans="9:11" x14ac:dyDescent="0.2">
      <c r="I900" s="183"/>
      <c r="J900" s="142"/>
      <c r="K900" s="143"/>
    </row>
    <row r="901" spans="9:11" x14ac:dyDescent="0.2">
      <c r="I901" s="183"/>
      <c r="J901" s="142"/>
      <c r="K901" s="143"/>
    </row>
    <row r="902" spans="9:11" x14ac:dyDescent="0.2">
      <c r="I902" s="183"/>
      <c r="J902" s="142"/>
      <c r="K902" s="143"/>
    </row>
    <row r="903" spans="9:11" x14ac:dyDescent="0.2">
      <c r="I903" s="183"/>
      <c r="J903" s="142"/>
      <c r="K903" s="143"/>
    </row>
    <row r="904" spans="9:11" x14ac:dyDescent="0.2">
      <c r="I904" s="183"/>
      <c r="J904" s="142"/>
      <c r="K904" s="143"/>
    </row>
    <row r="905" spans="9:11" x14ac:dyDescent="0.2">
      <c r="I905" s="183"/>
      <c r="J905" s="142"/>
      <c r="K905" s="143"/>
    </row>
    <row r="906" spans="9:11" x14ac:dyDescent="0.2">
      <c r="I906" s="183"/>
      <c r="J906" s="142"/>
      <c r="K906" s="143"/>
    </row>
    <row r="907" spans="9:11" x14ac:dyDescent="0.2">
      <c r="I907" s="183"/>
      <c r="J907" s="142"/>
      <c r="K907" s="143"/>
    </row>
    <row r="908" spans="9:11" x14ac:dyDescent="0.2">
      <c r="I908" s="183"/>
      <c r="J908" s="142"/>
      <c r="K908" s="143"/>
    </row>
    <row r="909" spans="9:11" x14ac:dyDescent="0.2">
      <c r="I909" s="183"/>
      <c r="J909" s="142"/>
      <c r="K909" s="143"/>
    </row>
    <row r="910" spans="9:11" x14ac:dyDescent="0.2">
      <c r="I910" s="183"/>
      <c r="J910" s="142"/>
      <c r="K910" s="143"/>
    </row>
    <row r="911" spans="9:11" x14ac:dyDescent="0.2">
      <c r="I911" s="183"/>
      <c r="J911" s="142"/>
      <c r="K911" s="143"/>
    </row>
    <row r="912" spans="9:11" x14ac:dyDescent="0.2">
      <c r="I912" s="183"/>
      <c r="J912" s="142"/>
      <c r="K912" s="143"/>
    </row>
    <row r="913" spans="9:11" x14ac:dyDescent="0.2">
      <c r="I913" s="183"/>
      <c r="J913" s="142"/>
      <c r="K913" s="143"/>
    </row>
    <row r="914" spans="9:11" x14ac:dyDescent="0.2">
      <c r="I914" s="183"/>
      <c r="J914" s="142"/>
      <c r="K914" s="143"/>
    </row>
    <row r="915" spans="9:11" x14ac:dyDescent="0.2">
      <c r="I915" s="183"/>
      <c r="J915" s="142"/>
      <c r="K915" s="143"/>
    </row>
    <row r="916" spans="9:11" x14ac:dyDescent="0.2">
      <c r="I916" s="183"/>
      <c r="J916" s="142"/>
      <c r="K916" s="143"/>
    </row>
    <row r="917" spans="9:11" x14ac:dyDescent="0.2">
      <c r="I917" s="183"/>
      <c r="J917" s="142"/>
      <c r="K917" s="143"/>
    </row>
    <row r="918" spans="9:11" x14ac:dyDescent="0.2">
      <c r="I918" s="183"/>
      <c r="J918" s="142"/>
      <c r="K918" s="143"/>
    </row>
    <row r="919" spans="9:11" x14ac:dyDescent="0.2">
      <c r="I919" s="183"/>
      <c r="J919" s="142"/>
      <c r="K919" s="143"/>
    </row>
    <row r="920" spans="9:11" x14ac:dyDescent="0.2">
      <c r="I920" s="183"/>
      <c r="J920" s="142"/>
      <c r="K920" s="143"/>
    </row>
    <row r="921" spans="9:11" x14ac:dyDescent="0.2">
      <c r="I921" s="183"/>
      <c r="J921" s="142"/>
      <c r="K921" s="143"/>
    </row>
    <row r="922" spans="9:11" x14ac:dyDescent="0.2">
      <c r="I922" s="183"/>
      <c r="J922" s="142"/>
      <c r="K922" s="143"/>
    </row>
    <row r="923" spans="9:11" x14ac:dyDescent="0.2">
      <c r="I923" s="183"/>
      <c r="J923" s="142"/>
      <c r="K923" s="143"/>
    </row>
    <row r="924" spans="9:11" x14ac:dyDescent="0.2">
      <c r="I924" s="183"/>
      <c r="J924" s="142"/>
      <c r="K924" s="143"/>
    </row>
    <row r="925" spans="9:11" x14ac:dyDescent="0.2">
      <c r="I925" s="183"/>
      <c r="J925" s="142"/>
      <c r="K925" s="143"/>
    </row>
    <row r="926" spans="9:11" x14ac:dyDescent="0.2">
      <c r="I926" s="183"/>
      <c r="J926" s="142"/>
      <c r="K926" s="143"/>
    </row>
    <row r="927" spans="9:11" x14ac:dyDescent="0.2">
      <c r="I927" s="183"/>
      <c r="J927" s="142"/>
      <c r="K927" s="143"/>
    </row>
    <row r="928" spans="9:11" x14ac:dyDescent="0.2">
      <c r="I928" s="183"/>
      <c r="J928" s="142"/>
      <c r="K928" s="143"/>
    </row>
    <row r="929" spans="9:11" x14ac:dyDescent="0.2">
      <c r="I929" s="183"/>
      <c r="J929" s="142"/>
      <c r="K929" s="143"/>
    </row>
    <row r="930" spans="9:11" x14ac:dyDescent="0.2">
      <c r="I930" s="183"/>
      <c r="J930" s="142"/>
      <c r="K930" s="143"/>
    </row>
    <row r="931" spans="9:11" x14ac:dyDescent="0.2">
      <c r="I931" s="183"/>
      <c r="J931" s="142"/>
      <c r="K931" s="143"/>
    </row>
    <row r="932" spans="9:11" x14ac:dyDescent="0.2">
      <c r="I932" s="183"/>
      <c r="J932" s="142"/>
      <c r="K932" s="143"/>
    </row>
    <row r="933" spans="9:11" x14ac:dyDescent="0.2">
      <c r="I933" s="183"/>
      <c r="J933" s="142"/>
      <c r="K933" s="143"/>
    </row>
    <row r="934" spans="9:11" x14ac:dyDescent="0.2">
      <c r="I934" s="183"/>
      <c r="J934" s="142"/>
      <c r="K934" s="143"/>
    </row>
    <row r="935" spans="9:11" x14ac:dyDescent="0.2">
      <c r="I935" s="183"/>
      <c r="J935" s="142"/>
      <c r="K935" s="143"/>
    </row>
    <row r="936" spans="9:11" x14ac:dyDescent="0.2">
      <c r="I936" s="183"/>
      <c r="J936" s="142"/>
      <c r="K936" s="143"/>
    </row>
    <row r="937" spans="9:11" x14ac:dyDescent="0.2">
      <c r="I937" s="183"/>
      <c r="J937" s="142"/>
      <c r="K937" s="143"/>
    </row>
    <row r="938" spans="9:11" x14ac:dyDescent="0.2">
      <c r="I938" s="183"/>
      <c r="J938" s="142"/>
      <c r="K938" s="143"/>
    </row>
    <row r="939" spans="9:11" x14ac:dyDescent="0.2">
      <c r="I939" s="183"/>
      <c r="J939" s="142"/>
      <c r="K939" s="143"/>
    </row>
    <row r="940" spans="9:11" x14ac:dyDescent="0.2">
      <c r="I940" s="183"/>
      <c r="J940" s="142"/>
      <c r="K940" s="143"/>
    </row>
    <row r="941" spans="9:11" x14ac:dyDescent="0.2">
      <c r="I941" s="183"/>
      <c r="J941" s="142"/>
      <c r="K941" s="143"/>
    </row>
    <row r="942" spans="9:11" x14ac:dyDescent="0.2">
      <c r="I942" s="183"/>
      <c r="J942" s="142"/>
      <c r="K942" s="143"/>
    </row>
    <row r="943" spans="9:11" x14ac:dyDescent="0.2">
      <c r="I943" s="183"/>
      <c r="J943" s="142"/>
      <c r="K943" s="143"/>
    </row>
    <row r="944" spans="9:11" x14ac:dyDescent="0.2">
      <c r="I944" s="183"/>
      <c r="J944" s="142"/>
      <c r="K944" s="143"/>
    </row>
    <row r="945" spans="9:11" x14ac:dyDescent="0.2">
      <c r="I945" s="183"/>
      <c r="J945" s="142"/>
      <c r="K945" s="143"/>
    </row>
    <row r="946" spans="9:11" x14ac:dyDescent="0.2">
      <c r="I946" s="183"/>
      <c r="J946" s="142"/>
      <c r="K946" s="143"/>
    </row>
    <row r="947" spans="9:11" x14ac:dyDescent="0.2">
      <c r="I947" s="183"/>
      <c r="J947" s="142"/>
      <c r="K947" s="143"/>
    </row>
    <row r="948" spans="9:11" x14ac:dyDescent="0.2">
      <c r="I948" s="183"/>
      <c r="J948" s="142"/>
      <c r="K948" s="143"/>
    </row>
    <row r="949" spans="9:11" x14ac:dyDescent="0.2">
      <c r="I949" s="183"/>
      <c r="J949" s="142"/>
      <c r="K949" s="143"/>
    </row>
    <row r="950" spans="9:11" x14ac:dyDescent="0.2">
      <c r="I950" s="183"/>
      <c r="J950" s="142"/>
      <c r="K950" s="143"/>
    </row>
    <row r="951" spans="9:11" x14ac:dyDescent="0.2">
      <c r="I951" s="183"/>
      <c r="J951" s="142"/>
      <c r="K951" s="143"/>
    </row>
    <row r="952" spans="9:11" x14ac:dyDescent="0.2">
      <c r="I952" s="183"/>
      <c r="J952" s="142"/>
      <c r="K952" s="143"/>
    </row>
    <row r="953" spans="9:11" x14ac:dyDescent="0.2">
      <c r="I953" s="183"/>
      <c r="J953" s="142"/>
      <c r="K953" s="143"/>
    </row>
    <row r="954" spans="9:11" x14ac:dyDescent="0.2">
      <c r="I954" s="183"/>
      <c r="J954" s="142"/>
      <c r="K954" s="143"/>
    </row>
    <row r="955" spans="9:11" x14ac:dyDescent="0.2">
      <c r="I955" s="183"/>
      <c r="J955" s="142"/>
      <c r="K955" s="143"/>
    </row>
    <row r="956" spans="9:11" x14ac:dyDescent="0.2">
      <c r="I956" s="183"/>
      <c r="J956" s="142"/>
      <c r="K956" s="143"/>
    </row>
    <row r="957" spans="9:11" x14ac:dyDescent="0.2">
      <c r="I957" s="183"/>
      <c r="J957" s="142"/>
      <c r="K957" s="143"/>
    </row>
    <row r="958" spans="9:11" x14ac:dyDescent="0.2">
      <c r="I958" s="183"/>
      <c r="J958" s="142"/>
      <c r="K958" s="143"/>
    </row>
    <row r="959" spans="9:11" x14ac:dyDescent="0.2">
      <c r="I959" s="183"/>
      <c r="J959" s="142"/>
      <c r="K959" s="143"/>
    </row>
    <row r="960" spans="9:11" x14ac:dyDescent="0.2">
      <c r="I960" s="183"/>
      <c r="J960" s="142"/>
      <c r="K960" s="143"/>
    </row>
    <row r="961" spans="9:11" x14ac:dyDescent="0.2">
      <c r="I961" s="183"/>
      <c r="J961" s="142"/>
      <c r="K961" s="143"/>
    </row>
    <row r="962" spans="9:11" x14ac:dyDescent="0.2">
      <c r="I962" s="183"/>
      <c r="J962" s="142"/>
      <c r="K962" s="143"/>
    </row>
    <row r="963" spans="9:11" x14ac:dyDescent="0.2">
      <c r="I963" s="183"/>
      <c r="J963" s="142"/>
      <c r="K963" s="143"/>
    </row>
    <row r="964" spans="9:11" x14ac:dyDescent="0.2">
      <c r="I964" s="183"/>
      <c r="J964" s="142"/>
      <c r="K964" s="143"/>
    </row>
    <row r="965" spans="9:11" x14ac:dyDescent="0.2">
      <c r="I965" s="183"/>
      <c r="J965" s="142"/>
      <c r="K965" s="143"/>
    </row>
    <row r="966" spans="9:11" x14ac:dyDescent="0.2">
      <c r="I966" s="183"/>
      <c r="J966" s="142"/>
      <c r="K966" s="143"/>
    </row>
    <row r="967" spans="9:11" x14ac:dyDescent="0.2">
      <c r="I967" s="183"/>
      <c r="J967" s="142"/>
      <c r="K967" s="143"/>
    </row>
    <row r="968" spans="9:11" x14ac:dyDescent="0.2">
      <c r="I968" s="183"/>
      <c r="J968" s="142"/>
      <c r="K968" s="143"/>
    </row>
    <row r="969" spans="9:11" x14ac:dyDescent="0.2">
      <c r="I969" s="183"/>
      <c r="J969" s="142"/>
      <c r="K969" s="143"/>
    </row>
    <row r="970" spans="9:11" x14ac:dyDescent="0.2">
      <c r="I970" s="183"/>
      <c r="J970" s="142"/>
      <c r="K970" s="143"/>
    </row>
    <row r="971" spans="9:11" x14ac:dyDescent="0.2">
      <c r="I971" s="183"/>
      <c r="J971" s="142"/>
      <c r="K971" s="143"/>
    </row>
    <row r="972" spans="9:11" x14ac:dyDescent="0.2">
      <c r="I972" s="183"/>
      <c r="J972" s="142"/>
      <c r="K972" s="143"/>
    </row>
    <row r="973" spans="9:11" x14ac:dyDescent="0.2">
      <c r="I973" s="183"/>
      <c r="J973" s="142"/>
      <c r="K973" s="143"/>
    </row>
    <row r="974" spans="9:11" x14ac:dyDescent="0.2">
      <c r="I974" s="183"/>
      <c r="J974" s="142"/>
      <c r="K974" s="143"/>
    </row>
    <row r="975" spans="9:11" x14ac:dyDescent="0.2">
      <c r="I975" s="183"/>
      <c r="J975" s="142"/>
      <c r="K975" s="143"/>
    </row>
    <row r="976" spans="9:11" x14ac:dyDescent="0.2">
      <c r="I976" s="183"/>
      <c r="J976" s="142"/>
      <c r="K976" s="143"/>
    </row>
    <row r="977" spans="9:11" x14ac:dyDescent="0.2">
      <c r="I977" s="183"/>
      <c r="J977" s="142"/>
      <c r="K977" s="143"/>
    </row>
    <row r="978" spans="9:11" x14ac:dyDescent="0.2">
      <c r="I978" s="183"/>
      <c r="J978" s="142"/>
      <c r="K978" s="143"/>
    </row>
    <row r="979" spans="9:11" x14ac:dyDescent="0.2">
      <c r="I979" s="183"/>
      <c r="J979" s="142"/>
      <c r="K979" s="143"/>
    </row>
    <row r="980" spans="9:11" x14ac:dyDescent="0.2">
      <c r="I980" s="183"/>
      <c r="J980" s="142"/>
      <c r="K980" s="143"/>
    </row>
    <row r="981" spans="9:11" x14ac:dyDescent="0.2">
      <c r="I981" s="183"/>
      <c r="J981" s="142"/>
      <c r="K981" s="143"/>
    </row>
    <row r="982" spans="9:11" x14ac:dyDescent="0.2">
      <c r="I982" s="183"/>
      <c r="J982" s="142"/>
      <c r="K982" s="143"/>
    </row>
    <row r="983" spans="9:11" x14ac:dyDescent="0.2">
      <c r="I983" s="183"/>
      <c r="J983" s="142"/>
      <c r="K983" s="143"/>
    </row>
    <row r="984" spans="9:11" x14ac:dyDescent="0.2">
      <c r="I984" s="183"/>
      <c r="J984" s="142"/>
      <c r="K984" s="143"/>
    </row>
    <row r="985" spans="9:11" x14ac:dyDescent="0.2">
      <c r="I985" s="183"/>
      <c r="J985" s="142"/>
      <c r="K985" s="143"/>
    </row>
    <row r="986" spans="9:11" x14ac:dyDescent="0.2">
      <c r="I986" s="183"/>
      <c r="J986" s="142"/>
      <c r="K986" s="143"/>
    </row>
    <row r="987" spans="9:11" x14ac:dyDescent="0.2">
      <c r="I987" s="183"/>
      <c r="J987" s="142"/>
      <c r="K987" s="143"/>
    </row>
    <row r="988" spans="9:11" x14ac:dyDescent="0.2">
      <c r="I988" s="183"/>
      <c r="J988" s="142"/>
      <c r="K988" s="143"/>
    </row>
    <row r="989" spans="9:11" x14ac:dyDescent="0.2">
      <c r="I989" s="183"/>
      <c r="J989" s="142"/>
      <c r="K989" s="143"/>
    </row>
    <row r="990" spans="9:11" x14ac:dyDescent="0.2">
      <c r="I990" s="183"/>
      <c r="J990" s="142"/>
      <c r="K990" s="143"/>
    </row>
    <row r="991" spans="9:11" x14ac:dyDescent="0.2">
      <c r="I991" s="183"/>
      <c r="J991" s="142"/>
      <c r="K991" s="143"/>
    </row>
    <row r="992" spans="9:11" x14ac:dyDescent="0.2">
      <c r="I992" s="183"/>
      <c r="J992" s="142"/>
      <c r="K992" s="143"/>
    </row>
    <row r="993" spans="9:11" x14ac:dyDescent="0.2">
      <c r="I993" s="183"/>
      <c r="J993" s="142"/>
      <c r="K993" s="143"/>
    </row>
    <row r="994" spans="9:11" x14ac:dyDescent="0.2">
      <c r="I994" s="183"/>
      <c r="J994" s="142"/>
      <c r="K994" s="143"/>
    </row>
    <row r="995" spans="9:11" x14ac:dyDescent="0.2">
      <c r="I995" s="183"/>
      <c r="J995" s="142"/>
      <c r="K995" s="143"/>
    </row>
    <row r="996" spans="9:11" x14ac:dyDescent="0.2">
      <c r="I996" s="183"/>
      <c r="J996" s="142"/>
      <c r="K996" s="143"/>
    </row>
    <row r="997" spans="9:11" x14ac:dyDescent="0.2">
      <c r="I997" s="183"/>
      <c r="J997" s="142"/>
      <c r="K997" s="143"/>
    </row>
    <row r="998" spans="9:11" x14ac:dyDescent="0.2">
      <c r="I998" s="183"/>
      <c r="J998" s="142"/>
      <c r="K998" s="143"/>
    </row>
    <row r="999" spans="9:11" x14ac:dyDescent="0.2">
      <c r="I999" s="183"/>
      <c r="J999" s="142"/>
      <c r="K999" s="143"/>
    </row>
    <row r="1000" spans="9:11" x14ac:dyDescent="0.2">
      <c r="I1000" s="183"/>
      <c r="J1000" s="142"/>
      <c r="K1000" s="143"/>
    </row>
    <row r="1001" spans="9:11" x14ac:dyDescent="0.2">
      <c r="I1001" s="183"/>
      <c r="J1001" s="142"/>
      <c r="K1001" s="143"/>
    </row>
    <row r="1002" spans="9:11" x14ac:dyDescent="0.2">
      <c r="I1002" s="183"/>
      <c r="J1002" s="142"/>
      <c r="K1002" s="143"/>
    </row>
    <row r="1003" spans="9:11" x14ac:dyDescent="0.2">
      <c r="I1003" s="183"/>
      <c r="J1003" s="142"/>
      <c r="K1003" s="143"/>
    </row>
    <row r="1004" spans="9:11" x14ac:dyDescent="0.2">
      <c r="I1004" s="183"/>
      <c r="J1004" s="142"/>
      <c r="K1004" s="143"/>
    </row>
    <row r="1005" spans="9:11" x14ac:dyDescent="0.2">
      <c r="I1005" s="183"/>
      <c r="J1005" s="142"/>
      <c r="K1005" s="143"/>
    </row>
    <row r="1006" spans="9:11" x14ac:dyDescent="0.2">
      <c r="I1006" s="183"/>
      <c r="J1006" s="142"/>
      <c r="K1006" s="143"/>
    </row>
    <row r="1007" spans="9:11" x14ac:dyDescent="0.2">
      <c r="I1007" s="183"/>
      <c r="J1007" s="142"/>
      <c r="K1007" s="143"/>
    </row>
    <row r="1008" spans="9:11" x14ac:dyDescent="0.2">
      <c r="I1008" s="183"/>
      <c r="J1008" s="142"/>
      <c r="K1008" s="143"/>
    </row>
    <row r="1009" spans="9:11" x14ac:dyDescent="0.2">
      <c r="I1009" s="183"/>
      <c r="J1009" s="142"/>
      <c r="K1009" s="143"/>
    </row>
    <row r="1010" spans="9:11" x14ac:dyDescent="0.2">
      <c r="I1010" s="183"/>
      <c r="J1010" s="142"/>
      <c r="K1010" s="143"/>
    </row>
    <row r="1011" spans="9:11" x14ac:dyDescent="0.2">
      <c r="I1011" s="183"/>
      <c r="J1011" s="142"/>
      <c r="K1011" s="143"/>
    </row>
    <row r="1012" spans="9:11" x14ac:dyDescent="0.2">
      <c r="I1012" s="183"/>
      <c r="J1012" s="142"/>
      <c r="K1012" s="143"/>
    </row>
    <row r="1013" spans="9:11" x14ac:dyDescent="0.2">
      <c r="I1013" s="183"/>
      <c r="J1013" s="142"/>
      <c r="K1013" s="143"/>
    </row>
    <row r="1014" spans="9:11" x14ac:dyDescent="0.2">
      <c r="I1014" s="183"/>
      <c r="J1014" s="142"/>
      <c r="K1014" s="143"/>
    </row>
    <row r="1015" spans="9:11" x14ac:dyDescent="0.2">
      <c r="I1015" s="183"/>
      <c r="J1015" s="142"/>
      <c r="K1015" s="143"/>
    </row>
    <row r="1016" spans="9:11" x14ac:dyDescent="0.2">
      <c r="I1016" s="183"/>
      <c r="J1016" s="142"/>
      <c r="K1016" s="143"/>
    </row>
    <row r="1017" spans="9:11" x14ac:dyDescent="0.2">
      <c r="I1017" s="183"/>
      <c r="J1017" s="142"/>
      <c r="K1017" s="143"/>
    </row>
    <row r="1018" spans="9:11" x14ac:dyDescent="0.2">
      <c r="I1018" s="183"/>
      <c r="J1018" s="142"/>
      <c r="K1018" s="143"/>
    </row>
    <row r="1019" spans="9:11" x14ac:dyDescent="0.2">
      <c r="I1019" s="183"/>
      <c r="J1019" s="142"/>
      <c r="K1019" s="143"/>
    </row>
    <row r="1020" spans="9:11" x14ac:dyDescent="0.2">
      <c r="I1020" s="183"/>
      <c r="J1020" s="142"/>
      <c r="K1020" s="143"/>
    </row>
    <row r="1021" spans="9:11" x14ac:dyDescent="0.2">
      <c r="I1021" s="183"/>
      <c r="J1021" s="142"/>
      <c r="K1021" s="143"/>
    </row>
    <row r="1022" spans="9:11" x14ac:dyDescent="0.2">
      <c r="I1022" s="183"/>
      <c r="J1022" s="142"/>
      <c r="K1022" s="143"/>
    </row>
    <row r="1023" spans="9:11" x14ac:dyDescent="0.2">
      <c r="I1023" s="183"/>
      <c r="J1023" s="142"/>
      <c r="K1023" s="143"/>
    </row>
    <row r="1024" spans="9:11" x14ac:dyDescent="0.2">
      <c r="I1024" s="183"/>
      <c r="J1024" s="142"/>
      <c r="K1024" s="143"/>
    </row>
    <row r="1025" spans="9:11" x14ac:dyDescent="0.2">
      <c r="I1025" s="183"/>
      <c r="J1025" s="142"/>
      <c r="K1025" s="143"/>
    </row>
    <row r="1026" spans="9:11" x14ac:dyDescent="0.2">
      <c r="I1026" s="183"/>
      <c r="J1026" s="142"/>
      <c r="K1026" s="143"/>
    </row>
    <row r="1027" spans="9:11" x14ac:dyDescent="0.2">
      <c r="I1027" s="183"/>
      <c r="J1027" s="142"/>
      <c r="K1027" s="143"/>
    </row>
    <row r="1028" spans="9:11" x14ac:dyDescent="0.2">
      <c r="I1028" s="183"/>
      <c r="J1028" s="142"/>
      <c r="K1028" s="143"/>
    </row>
    <row r="1029" spans="9:11" x14ac:dyDescent="0.2">
      <c r="I1029" s="183"/>
      <c r="J1029" s="142"/>
      <c r="K1029" s="143"/>
    </row>
    <row r="1030" spans="9:11" x14ac:dyDescent="0.2">
      <c r="I1030" s="183"/>
      <c r="J1030" s="142"/>
      <c r="K1030" s="143"/>
    </row>
    <row r="1031" spans="9:11" x14ac:dyDescent="0.2">
      <c r="I1031" s="183"/>
      <c r="J1031" s="142"/>
      <c r="K1031" s="143"/>
    </row>
    <row r="1032" spans="9:11" x14ac:dyDescent="0.2">
      <c r="I1032" s="183"/>
      <c r="J1032" s="142"/>
      <c r="K1032" s="143"/>
    </row>
    <row r="1033" spans="9:11" x14ac:dyDescent="0.2">
      <c r="I1033" s="183"/>
      <c r="J1033" s="142"/>
      <c r="K1033" s="143"/>
    </row>
    <row r="1034" spans="9:11" x14ac:dyDescent="0.2">
      <c r="I1034" s="183"/>
      <c r="J1034" s="142"/>
      <c r="K1034" s="143"/>
    </row>
    <row r="1035" spans="9:11" x14ac:dyDescent="0.2">
      <c r="I1035" s="183"/>
      <c r="J1035" s="142"/>
      <c r="K1035" s="143"/>
    </row>
    <row r="1036" spans="9:11" x14ac:dyDescent="0.2">
      <c r="I1036" s="183"/>
      <c r="J1036" s="142"/>
      <c r="K1036" s="143"/>
    </row>
    <row r="1037" spans="9:11" x14ac:dyDescent="0.2">
      <c r="I1037" s="183"/>
      <c r="J1037" s="142"/>
      <c r="K1037" s="143"/>
    </row>
    <row r="1038" spans="9:11" x14ac:dyDescent="0.2">
      <c r="I1038" s="183"/>
      <c r="J1038" s="142"/>
      <c r="K1038" s="143"/>
    </row>
    <row r="1039" spans="9:11" x14ac:dyDescent="0.2">
      <c r="I1039" s="183"/>
      <c r="J1039" s="142"/>
      <c r="K1039" s="143"/>
    </row>
    <row r="1040" spans="9:11" x14ac:dyDescent="0.2">
      <c r="I1040" s="183"/>
      <c r="J1040" s="142"/>
      <c r="K1040" s="143"/>
    </row>
    <row r="1041" spans="9:11" x14ac:dyDescent="0.2">
      <c r="I1041" s="183"/>
      <c r="J1041" s="142"/>
      <c r="K1041" s="143"/>
    </row>
    <row r="1042" spans="9:11" x14ac:dyDescent="0.2">
      <c r="I1042" s="183"/>
      <c r="J1042" s="142"/>
      <c r="K1042" s="143"/>
    </row>
    <row r="1043" spans="9:11" x14ac:dyDescent="0.2">
      <c r="I1043" s="183"/>
      <c r="J1043" s="142"/>
      <c r="K1043" s="143"/>
    </row>
    <row r="1044" spans="9:11" x14ac:dyDescent="0.2">
      <c r="I1044" s="183"/>
      <c r="J1044" s="142"/>
      <c r="K1044" s="143"/>
    </row>
    <row r="1045" spans="9:11" x14ac:dyDescent="0.2">
      <c r="I1045" s="183"/>
      <c r="J1045" s="142"/>
      <c r="K1045" s="143"/>
    </row>
    <row r="1046" spans="9:11" x14ac:dyDescent="0.2">
      <c r="I1046" s="183"/>
      <c r="J1046" s="142"/>
      <c r="K1046" s="143"/>
    </row>
    <row r="1047" spans="9:11" x14ac:dyDescent="0.2">
      <c r="I1047" s="183"/>
      <c r="J1047" s="142"/>
      <c r="K1047" s="143"/>
    </row>
    <row r="1048" spans="9:11" x14ac:dyDescent="0.2">
      <c r="I1048" s="183"/>
      <c r="J1048" s="142"/>
      <c r="K1048" s="143"/>
    </row>
    <row r="1049" spans="9:11" x14ac:dyDescent="0.2">
      <c r="I1049" s="183"/>
      <c r="J1049" s="142"/>
      <c r="K1049" s="143"/>
    </row>
    <row r="1050" spans="9:11" x14ac:dyDescent="0.2">
      <c r="I1050" s="183"/>
      <c r="J1050" s="142"/>
      <c r="K1050" s="143"/>
    </row>
    <row r="1051" spans="9:11" x14ac:dyDescent="0.2">
      <c r="I1051" s="183"/>
      <c r="J1051" s="142"/>
      <c r="K1051" s="143"/>
    </row>
    <row r="1052" spans="9:11" x14ac:dyDescent="0.2">
      <c r="I1052" s="183"/>
      <c r="J1052" s="142"/>
      <c r="K1052" s="143"/>
    </row>
    <row r="1053" spans="9:11" x14ac:dyDescent="0.2">
      <c r="I1053" s="183"/>
      <c r="J1053" s="142"/>
      <c r="K1053" s="143"/>
    </row>
    <row r="1054" spans="9:11" x14ac:dyDescent="0.2">
      <c r="I1054" s="183"/>
      <c r="J1054" s="142"/>
      <c r="K1054" s="143"/>
    </row>
    <row r="1055" spans="9:11" x14ac:dyDescent="0.2">
      <c r="I1055" s="183"/>
      <c r="J1055" s="142"/>
      <c r="K1055" s="143"/>
    </row>
    <row r="1056" spans="9:11" x14ac:dyDescent="0.2">
      <c r="I1056" s="183"/>
      <c r="J1056" s="142"/>
      <c r="K1056" s="143"/>
    </row>
    <row r="1057" spans="9:11" x14ac:dyDescent="0.2">
      <c r="I1057" s="183"/>
      <c r="J1057" s="142"/>
      <c r="K1057" s="143"/>
    </row>
    <row r="1058" spans="9:11" x14ac:dyDescent="0.2">
      <c r="I1058" s="183"/>
      <c r="J1058" s="142"/>
      <c r="K1058" s="143"/>
    </row>
    <row r="1059" spans="9:11" x14ac:dyDescent="0.2">
      <c r="I1059" s="183"/>
      <c r="J1059" s="142"/>
      <c r="K1059" s="143"/>
    </row>
    <row r="1060" spans="9:11" x14ac:dyDescent="0.2">
      <c r="I1060" s="183"/>
      <c r="J1060" s="142"/>
      <c r="K1060" s="143"/>
    </row>
    <row r="1061" spans="9:11" x14ac:dyDescent="0.2">
      <c r="I1061" s="183"/>
      <c r="J1061" s="142"/>
      <c r="K1061" s="143"/>
    </row>
    <row r="1062" spans="9:11" x14ac:dyDescent="0.2">
      <c r="I1062" s="183"/>
      <c r="J1062" s="142"/>
      <c r="K1062" s="143"/>
    </row>
    <row r="1063" spans="9:11" x14ac:dyDescent="0.2">
      <c r="I1063" s="183"/>
      <c r="J1063" s="142"/>
      <c r="K1063" s="143"/>
    </row>
    <row r="1064" spans="9:11" x14ac:dyDescent="0.2">
      <c r="I1064" s="183"/>
      <c r="J1064" s="142"/>
      <c r="K1064" s="143"/>
    </row>
    <row r="1065" spans="9:11" x14ac:dyDescent="0.2">
      <c r="I1065" s="183"/>
      <c r="J1065" s="142"/>
      <c r="K1065" s="143"/>
    </row>
    <row r="1066" spans="9:11" x14ac:dyDescent="0.2">
      <c r="I1066" s="183"/>
      <c r="J1066" s="142"/>
      <c r="K1066" s="143"/>
    </row>
    <row r="1067" spans="9:11" x14ac:dyDescent="0.2">
      <c r="I1067" s="183"/>
      <c r="J1067" s="142"/>
      <c r="K1067" s="143"/>
    </row>
    <row r="1068" spans="9:11" x14ac:dyDescent="0.2">
      <c r="I1068" s="183"/>
      <c r="J1068" s="142"/>
      <c r="K1068" s="143"/>
    </row>
    <row r="1069" spans="9:11" x14ac:dyDescent="0.2">
      <c r="I1069" s="183"/>
      <c r="J1069" s="142"/>
      <c r="K1069" s="143"/>
    </row>
    <row r="1070" spans="9:11" x14ac:dyDescent="0.2">
      <c r="I1070" s="183"/>
      <c r="J1070" s="142"/>
      <c r="K1070" s="143"/>
    </row>
    <row r="1071" spans="9:11" x14ac:dyDescent="0.2">
      <c r="I1071" s="183"/>
      <c r="J1071" s="142"/>
      <c r="K1071" s="143"/>
    </row>
    <row r="1072" spans="9:11" x14ac:dyDescent="0.2">
      <c r="I1072" s="183"/>
      <c r="J1072" s="142"/>
      <c r="K1072" s="143"/>
    </row>
    <row r="1073" spans="9:11" x14ac:dyDescent="0.2">
      <c r="I1073" s="183"/>
      <c r="J1073" s="142"/>
      <c r="K1073" s="143"/>
    </row>
    <row r="1074" spans="9:11" x14ac:dyDescent="0.2">
      <c r="I1074" s="183"/>
      <c r="J1074" s="142"/>
      <c r="K1074" s="143"/>
    </row>
    <row r="1075" spans="9:11" x14ac:dyDescent="0.2">
      <c r="I1075" s="183"/>
      <c r="J1075" s="142"/>
      <c r="K1075" s="143"/>
    </row>
    <row r="1076" spans="9:11" x14ac:dyDescent="0.2">
      <c r="I1076" s="183"/>
      <c r="J1076" s="142"/>
      <c r="K1076" s="143"/>
    </row>
    <row r="1077" spans="9:11" x14ac:dyDescent="0.2">
      <c r="I1077" s="183"/>
      <c r="J1077" s="142"/>
      <c r="K1077" s="143"/>
    </row>
    <row r="1078" spans="9:11" x14ac:dyDescent="0.2">
      <c r="I1078" s="183"/>
      <c r="J1078" s="142"/>
      <c r="K1078" s="143"/>
    </row>
    <row r="1079" spans="9:11" x14ac:dyDescent="0.2">
      <c r="I1079" s="183"/>
      <c r="J1079" s="142"/>
      <c r="K1079" s="143"/>
    </row>
    <row r="1080" spans="9:11" x14ac:dyDescent="0.2">
      <c r="I1080" s="183"/>
      <c r="J1080" s="142"/>
      <c r="K1080" s="143"/>
    </row>
    <row r="1081" spans="9:11" x14ac:dyDescent="0.2">
      <c r="I1081" s="183"/>
      <c r="J1081" s="142"/>
      <c r="K1081" s="143"/>
    </row>
    <row r="1082" spans="9:11" x14ac:dyDescent="0.2">
      <c r="I1082" s="183"/>
      <c r="J1082" s="142"/>
      <c r="K1082" s="143"/>
    </row>
    <row r="1083" spans="9:11" x14ac:dyDescent="0.2">
      <c r="I1083" s="183"/>
      <c r="J1083" s="142"/>
      <c r="K1083" s="143"/>
    </row>
    <row r="1084" spans="9:11" x14ac:dyDescent="0.2">
      <c r="I1084" s="183"/>
      <c r="J1084" s="142"/>
      <c r="K1084" s="143"/>
    </row>
    <row r="1085" spans="9:11" x14ac:dyDescent="0.2">
      <c r="I1085" s="183"/>
      <c r="J1085" s="142"/>
      <c r="K1085" s="143"/>
    </row>
    <row r="1086" spans="9:11" x14ac:dyDescent="0.2">
      <c r="I1086" s="183"/>
      <c r="J1086" s="142"/>
      <c r="K1086" s="143"/>
    </row>
    <row r="1087" spans="9:11" x14ac:dyDescent="0.2">
      <c r="I1087" s="183"/>
      <c r="J1087" s="142"/>
      <c r="K1087" s="143"/>
    </row>
    <row r="1088" spans="9:11" x14ac:dyDescent="0.2">
      <c r="I1088" s="183"/>
      <c r="J1088" s="142"/>
      <c r="K1088" s="143"/>
    </row>
    <row r="1089" spans="9:11" x14ac:dyDescent="0.2">
      <c r="I1089" s="183"/>
      <c r="J1089" s="142"/>
      <c r="K1089" s="143"/>
    </row>
    <row r="1090" spans="9:11" x14ac:dyDescent="0.2">
      <c r="I1090" s="183"/>
      <c r="J1090" s="142"/>
      <c r="K1090" s="143"/>
    </row>
    <row r="1091" spans="9:11" x14ac:dyDescent="0.2">
      <c r="I1091" s="183"/>
      <c r="J1091" s="142"/>
      <c r="K1091" s="143"/>
    </row>
    <row r="1092" spans="9:11" x14ac:dyDescent="0.2">
      <c r="I1092" s="183"/>
      <c r="J1092" s="142"/>
      <c r="K1092" s="143"/>
    </row>
    <row r="1093" spans="9:11" x14ac:dyDescent="0.2">
      <c r="I1093" s="183"/>
      <c r="J1093" s="142"/>
      <c r="K1093" s="143"/>
    </row>
    <row r="1094" spans="9:11" x14ac:dyDescent="0.2">
      <c r="I1094" s="183"/>
      <c r="J1094" s="142"/>
      <c r="K1094" s="143"/>
    </row>
    <row r="1095" spans="9:11" x14ac:dyDescent="0.2">
      <c r="I1095" s="183"/>
      <c r="J1095" s="142"/>
      <c r="K1095" s="143"/>
    </row>
    <row r="1096" spans="9:11" x14ac:dyDescent="0.2">
      <c r="I1096" s="183"/>
      <c r="J1096" s="142"/>
      <c r="K1096" s="143"/>
    </row>
    <row r="1097" spans="9:11" x14ac:dyDescent="0.2">
      <c r="I1097" s="183"/>
      <c r="J1097" s="142"/>
      <c r="K1097" s="143"/>
    </row>
    <row r="1098" spans="9:11" x14ac:dyDescent="0.2">
      <c r="I1098" s="183"/>
      <c r="J1098" s="142"/>
      <c r="K1098" s="143"/>
    </row>
    <row r="1099" spans="9:11" x14ac:dyDescent="0.2">
      <c r="I1099" s="183"/>
      <c r="J1099" s="142"/>
      <c r="K1099" s="143"/>
    </row>
    <row r="1100" spans="9:11" x14ac:dyDescent="0.2">
      <c r="I1100" s="183"/>
      <c r="J1100" s="142"/>
      <c r="K1100" s="143"/>
    </row>
    <row r="1101" spans="9:11" x14ac:dyDescent="0.2">
      <c r="I1101" s="183"/>
      <c r="J1101" s="142"/>
      <c r="K1101" s="143"/>
    </row>
    <row r="1102" spans="9:11" x14ac:dyDescent="0.2">
      <c r="I1102" s="183"/>
      <c r="J1102" s="142"/>
      <c r="K1102" s="143"/>
    </row>
    <row r="1103" spans="9:11" x14ac:dyDescent="0.2">
      <c r="I1103" s="183"/>
      <c r="J1103" s="142"/>
      <c r="K1103" s="143"/>
    </row>
    <row r="1104" spans="9:11" x14ac:dyDescent="0.2">
      <c r="I1104" s="183"/>
      <c r="J1104" s="142"/>
      <c r="K1104" s="143"/>
    </row>
    <row r="1105" spans="9:11" x14ac:dyDescent="0.2">
      <c r="I1105" s="183"/>
      <c r="J1105" s="142"/>
      <c r="K1105" s="143"/>
    </row>
    <row r="1106" spans="9:11" x14ac:dyDescent="0.2">
      <c r="I1106" s="183"/>
      <c r="J1106" s="142"/>
      <c r="K1106" s="143"/>
    </row>
    <row r="1107" spans="9:11" x14ac:dyDescent="0.2">
      <c r="I1107" s="183"/>
      <c r="J1107" s="142"/>
      <c r="K1107" s="143"/>
    </row>
    <row r="1108" spans="9:11" x14ac:dyDescent="0.2">
      <c r="I1108" s="183"/>
      <c r="J1108" s="142"/>
      <c r="K1108" s="143"/>
    </row>
    <row r="1109" spans="9:11" x14ac:dyDescent="0.2">
      <c r="I1109" s="183"/>
      <c r="J1109" s="142"/>
      <c r="K1109" s="143"/>
    </row>
    <row r="1110" spans="9:11" x14ac:dyDescent="0.2">
      <c r="I1110" s="183"/>
      <c r="J1110" s="142"/>
      <c r="K1110" s="143"/>
    </row>
    <row r="1111" spans="9:11" x14ac:dyDescent="0.2">
      <c r="I1111" s="183"/>
      <c r="J1111" s="142"/>
      <c r="K1111" s="143"/>
    </row>
    <row r="1112" spans="9:11" x14ac:dyDescent="0.2">
      <c r="I1112" s="183"/>
      <c r="J1112" s="142"/>
      <c r="K1112" s="143"/>
    </row>
    <row r="1113" spans="9:11" x14ac:dyDescent="0.2">
      <c r="I1113" s="183"/>
      <c r="J1113" s="142"/>
      <c r="K1113" s="143"/>
    </row>
    <row r="1114" spans="9:11" x14ac:dyDescent="0.2">
      <c r="I1114" s="183"/>
      <c r="J1114" s="142"/>
      <c r="K1114" s="143"/>
    </row>
    <row r="1115" spans="9:11" x14ac:dyDescent="0.2">
      <c r="I1115" s="183"/>
      <c r="J1115" s="142"/>
      <c r="K1115" s="143"/>
    </row>
    <row r="1116" spans="9:11" x14ac:dyDescent="0.2">
      <c r="I1116" s="183"/>
      <c r="J1116" s="142"/>
      <c r="K1116" s="143"/>
    </row>
    <row r="1117" spans="9:11" x14ac:dyDescent="0.2">
      <c r="I1117" s="183"/>
      <c r="J1117" s="142"/>
      <c r="K1117" s="143"/>
    </row>
    <row r="1118" spans="9:11" x14ac:dyDescent="0.2">
      <c r="I1118" s="183"/>
      <c r="J1118" s="142"/>
      <c r="K1118" s="143"/>
    </row>
    <row r="1119" spans="9:11" x14ac:dyDescent="0.2">
      <c r="I1119" s="183"/>
      <c r="J1119" s="142"/>
      <c r="K1119" s="143"/>
    </row>
    <row r="1120" spans="9:11" x14ac:dyDescent="0.2">
      <c r="I1120" s="183"/>
      <c r="J1120" s="142"/>
      <c r="K1120" s="143"/>
    </row>
    <row r="1121" spans="9:11" x14ac:dyDescent="0.2">
      <c r="I1121" s="183"/>
      <c r="J1121" s="142"/>
      <c r="K1121" s="143"/>
    </row>
    <row r="1122" spans="9:11" x14ac:dyDescent="0.2">
      <c r="I1122" s="183"/>
      <c r="J1122" s="142"/>
      <c r="K1122" s="143"/>
    </row>
    <row r="1123" spans="9:11" x14ac:dyDescent="0.2">
      <c r="I1123" s="183"/>
      <c r="J1123" s="142"/>
      <c r="K1123" s="143"/>
    </row>
    <row r="1124" spans="9:11" x14ac:dyDescent="0.2">
      <c r="I1124" s="183"/>
      <c r="J1124" s="142"/>
      <c r="K1124" s="143"/>
    </row>
    <row r="1125" spans="9:11" x14ac:dyDescent="0.2">
      <c r="I1125" s="183"/>
      <c r="J1125" s="142"/>
      <c r="K1125" s="143"/>
    </row>
    <row r="1126" spans="9:11" x14ac:dyDescent="0.2">
      <c r="I1126" s="183"/>
      <c r="J1126" s="142"/>
      <c r="K1126" s="143"/>
    </row>
    <row r="1127" spans="9:11" x14ac:dyDescent="0.2">
      <c r="I1127" s="183"/>
      <c r="J1127" s="142"/>
      <c r="K1127" s="143"/>
    </row>
    <row r="1128" spans="9:11" x14ac:dyDescent="0.2">
      <c r="I1128" s="183"/>
      <c r="J1128" s="142"/>
      <c r="K1128" s="143"/>
    </row>
    <row r="1129" spans="9:11" x14ac:dyDescent="0.2">
      <c r="I1129" s="183"/>
      <c r="J1129" s="142"/>
      <c r="K1129" s="143"/>
    </row>
    <row r="1130" spans="9:11" x14ac:dyDescent="0.2">
      <c r="I1130" s="183"/>
      <c r="J1130" s="142"/>
      <c r="K1130" s="143"/>
    </row>
    <row r="1131" spans="9:11" x14ac:dyDescent="0.2">
      <c r="I1131" s="183"/>
      <c r="J1131" s="142"/>
      <c r="K1131" s="143"/>
    </row>
    <row r="1132" spans="9:11" x14ac:dyDescent="0.2">
      <c r="I1132" s="183"/>
      <c r="J1132" s="142"/>
      <c r="K1132" s="143"/>
    </row>
    <row r="1133" spans="9:11" x14ac:dyDescent="0.2">
      <c r="I1133" s="183"/>
      <c r="J1133" s="142"/>
      <c r="K1133" s="143"/>
    </row>
    <row r="1134" spans="9:11" x14ac:dyDescent="0.2">
      <c r="I1134" s="183"/>
      <c r="J1134" s="142"/>
      <c r="K1134" s="143"/>
    </row>
    <row r="1135" spans="9:11" x14ac:dyDescent="0.2">
      <c r="I1135" s="183"/>
      <c r="J1135" s="142"/>
      <c r="K1135" s="143"/>
    </row>
    <row r="1136" spans="9:11" x14ac:dyDescent="0.2">
      <c r="I1136" s="183"/>
      <c r="J1136" s="142"/>
      <c r="K1136" s="143"/>
    </row>
    <row r="1137" spans="9:11" x14ac:dyDescent="0.2">
      <c r="I1137" s="183"/>
      <c r="J1137" s="142"/>
      <c r="K1137" s="143"/>
    </row>
    <row r="1138" spans="9:11" x14ac:dyDescent="0.2">
      <c r="I1138" s="183"/>
      <c r="J1138" s="142"/>
      <c r="K1138" s="143"/>
    </row>
    <row r="1139" spans="9:11" x14ac:dyDescent="0.2">
      <c r="I1139" s="183"/>
      <c r="J1139" s="142"/>
      <c r="K1139" s="143"/>
    </row>
    <row r="1140" spans="9:11" x14ac:dyDescent="0.2">
      <c r="I1140" s="183"/>
      <c r="J1140" s="142"/>
      <c r="K1140" s="143"/>
    </row>
    <row r="1141" spans="9:11" x14ac:dyDescent="0.2">
      <c r="I1141" s="183"/>
      <c r="J1141" s="142"/>
      <c r="K1141" s="143"/>
    </row>
    <row r="1142" spans="9:11" x14ac:dyDescent="0.2">
      <c r="I1142" s="183"/>
      <c r="J1142" s="142"/>
      <c r="K1142" s="143"/>
    </row>
    <row r="1143" spans="9:11" x14ac:dyDescent="0.2">
      <c r="I1143" s="183"/>
      <c r="J1143" s="142"/>
      <c r="K1143" s="143"/>
    </row>
    <row r="1144" spans="9:11" x14ac:dyDescent="0.2">
      <c r="I1144" s="183"/>
      <c r="J1144" s="142"/>
      <c r="K1144" s="143"/>
    </row>
    <row r="1145" spans="9:11" x14ac:dyDescent="0.2">
      <c r="I1145" s="183"/>
      <c r="J1145" s="142"/>
      <c r="K1145" s="143"/>
    </row>
    <row r="1146" spans="9:11" x14ac:dyDescent="0.2">
      <c r="I1146" s="183"/>
      <c r="J1146" s="142"/>
      <c r="K1146" s="143"/>
    </row>
    <row r="1147" spans="9:11" x14ac:dyDescent="0.2">
      <c r="I1147" s="183"/>
      <c r="J1147" s="142"/>
      <c r="K1147" s="143"/>
    </row>
  </sheetData>
  <sheetProtection algorithmName="SHA-512" hashValue="r0tl0Uc+GZRE/zK9QrfTxL+3Vjyfcm1fBiKVVjw2CAFDTRQieFvNq8CrvawUURheC7/QiURAJ8bs9VHpCPogPA==" saltValue="OFjWJAyEtY5U2TxTvtKBkw==" spinCount="100000" sheet="1" objects="1" scenarios="1" formatColumns="0" formatRows="0" insertRows="0"/>
  <protectedRanges>
    <protectedRange sqref="E10 J10" name="Bereich1"/>
  </protectedRanges>
  <mergeCells count="9">
    <mergeCell ref="C9:K9"/>
    <mergeCell ref="C11:E11"/>
    <mergeCell ref="E1:H1"/>
    <mergeCell ref="E2:H2"/>
    <mergeCell ref="P2:X4"/>
    <mergeCell ref="C4:K5"/>
    <mergeCell ref="D6:K6"/>
    <mergeCell ref="D7:K7"/>
    <mergeCell ref="D8:K8"/>
  </mergeCells>
  <conditionalFormatting sqref="D45:I234 D10:I10">
    <cfRule type="cellIs" dxfId="450" priority="441" operator="notEqual">
      <formula>"asdölkfjasölkfjasdlökfj"</formula>
    </cfRule>
  </conditionalFormatting>
  <conditionalFormatting sqref="O12:O234">
    <cfRule type="cellIs" dxfId="449" priority="440" operator="notEqual">
      <formula>"asdölkfjasölkfjasdlökfj"</formula>
    </cfRule>
  </conditionalFormatting>
  <conditionalFormatting sqref="F12:I13 F17:I18 I19:I21 H37:I40 D26:I27 H34:H36 D34:G39 I30:I36 D29:I29 D28:E28">
    <cfRule type="cellIs" dxfId="448" priority="439" operator="notEqual">
      <formula>"asdölkfjasölkfjasdlökfj"</formula>
    </cfRule>
  </conditionalFormatting>
  <conditionalFormatting sqref="D12:D13">
    <cfRule type="cellIs" dxfId="447" priority="438" operator="notEqual">
      <formula>"asdölkfjasölkfjasdlökfj"</formula>
    </cfRule>
  </conditionalFormatting>
  <conditionalFormatting sqref="E12:E13">
    <cfRule type="cellIs" dxfId="446" priority="437" operator="notEqual">
      <formula>"asdölkfjasölkfjasdlökfj"</formula>
    </cfRule>
  </conditionalFormatting>
  <conditionalFormatting sqref="D18">
    <cfRule type="cellIs" dxfId="445" priority="436" operator="notEqual">
      <formula>"asdölkfjasölkfjasdlökfj"</formula>
    </cfRule>
  </conditionalFormatting>
  <conditionalFormatting sqref="E17:I17">
    <cfRule type="cellIs" dxfId="444" priority="435" operator="notEqual">
      <formula>"asdölkfjasölkfjasdlökfj"</formula>
    </cfRule>
  </conditionalFormatting>
  <conditionalFormatting sqref="D19">
    <cfRule type="cellIs" dxfId="443" priority="434" operator="notEqual">
      <formula>"asdölkfjasölkfjasdlökfj"</formula>
    </cfRule>
  </conditionalFormatting>
  <conditionalFormatting sqref="E14:I14">
    <cfRule type="cellIs" dxfId="442" priority="433" operator="notEqual">
      <formula>"asdölkfjasölkfjasdlökfj"</formula>
    </cfRule>
  </conditionalFormatting>
  <conditionalFormatting sqref="D14">
    <cfRule type="cellIs" dxfId="441" priority="432" operator="notEqual">
      <formula>"asdölkfjasölkfjasdlökfj"</formula>
    </cfRule>
  </conditionalFormatting>
  <conditionalFormatting sqref="E16:I16">
    <cfRule type="cellIs" dxfId="440" priority="431" operator="notEqual">
      <formula>"asdölkfjasölkfjasdlökfj"</formula>
    </cfRule>
  </conditionalFormatting>
  <conditionalFormatting sqref="D16">
    <cfRule type="cellIs" dxfId="439" priority="430" operator="notEqual">
      <formula>"asdölkfjasölkfjasdlökfj"</formula>
    </cfRule>
  </conditionalFormatting>
  <conditionalFormatting sqref="I20">
    <cfRule type="cellIs" dxfId="438" priority="429" operator="notEqual">
      <formula>"asdölkfjasölkfjasdlökfj"</formula>
    </cfRule>
  </conditionalFormatting>
  <conditionalFormatting sqref="D19">
    <cfRule type="cellIs" dxfId="437" priority="428" operator="notEqual">
      <formula>"asdölkfjasölkfjasdlökfj"</formula>
    </cfRule>
  </conditionalFormatting>
  <conditionalFormatting sqref="F18:H18">
    <cfRule type="cellIs" dxfId="436" priority="427" operator="notEqual">
      <formula>"asdölkfjasölkfjasdlökfj"</formula>
    </cfRule>
  </conditionalFormatting>
  <conditionalFormatting sqref="D18">
    <cfRule type="cellIs" dxfId="435" priority="426" operator="notEqual">
      <formula>"asdölkfjasölkfjasdlökfj"</formula>
    </cfRule>
  </conditionalFormatting>
  <conditionalFormatting sqref="I19">
    <cfRule type="cellIs" dxfId="434" priority="425" operator="notEqual">
      <formula>"asdölkfjasölkfjasdlökfj"</formula>
    </cfRule>
  </conditionalFormatting>
  <conditionalFormatting sqref="D20">
    <cfRule type="cellIs" dxfId="433" priority="424" operator="notEqual">
      <formula>"asdölkfjasölkfjasdlökfj"</formula>
    </cfRule>
  </conditionalFormatting>
  <conditionalFormatting sqref="D21">
    <cfRule type="cellIs" dxfId="432" priority="423" operator="notEqual">
      <formula>"asdölkfjasölkfjasdlökfj"</formula>
    </cfRule>
  </conditionalFormatting>
  <conditionalFormatting sqref="D17">
    <cfRule type="cellIs" dxfId="431" priority="422" operator="notEqual">
      <formula>"asdölkfjasölkfjasdlökfj"</formula>
    </cfRule>
  </conditionalFormatting>
  <conditionalFormatting sqref="E15:I15">
    <cfRule type="cellIs" dxfId="430" priority="421" operator="notEqual">
      <formula>"asdölkfjasölkfjasdlökfj"</formula>
    </cfRule>
  </conditionalFormatting>
  <conditionalFormatting sqref="D15">
    <cfRule type="cellIs" dxfId="429" priority="420" operator="notEqual">
      <formula>"asdölkfjasölkfjasdlökfj"</formula>
    </cfRule>
  </conditionalFormatting>
  <conditionalFormatting sqref="E19:H19">
    <cfRule type="cellIs" dxfId="428" priority="419" operator="notEqual">
      <formula>"asdölkfjasölkfjasdlökfj"</formula>
    </cfRule>
  </conditionalFormatting>
  <conditionalFormatting sqref="F20:H20">
    <cfRule type="cellIs" dxfId="427" priority="418" operator="notEqual">
      <formula>"asdölkfjasölkfjasdlökfj"</formula>
    </cfRule>
  </conditionalFormatting>
  <conditionalFormatting sqref="E21:H21">
    <cfRule type="cellIs" dxfId="426" priority="417" operator="notEqual">
      <formula>"asdölkfjasölkfjasdlökfj"</formula>
    </cfRule>
  </conditionalFormatting>
  <conditionalFormatting sqref="D26:E26 G26">
    <cfRule type="cellIs" dxfId="425" priority="416" operator="notEqual">
      <formula>"asdölkfjasölkfjasdlökfj"</formula>
    </cfRule>
  </conditionalFormatting>
  <conditionalFormatting sqref="D29">
    <cfRule type="cellIs" dxfId="424" priority="415" operator="notEqual">
      <formula>"asdölkfjasölkfjasdlökfj"</formula>
    </cfRule>
  </conditionalFormatting>
  <conditionalFormatting sqref="F29">
    <cfRule type="cellIs" dxfId="423" priority="414" operator="notEqual">
      <formula>"asdölkfjasölkfjasdlökfj"</formula>
    </cfRule>
  </conditionalFormatting>
  <conditionalFormatting sqref="F26">
    <cfRule type="cellIs" dxfId="422" priority="413" operator="notEqual">
      <formula>"asdölkfjasölkfjasdlökfj"</formula>
    </cfRule>
  </conditionalFormatting>
  <conditionalFormatting sqref="G39">
    <cfRule type="cellIs" dxfId="421" priority="412" operator="notEqual">
      <formula>"asdölkfjasölkfjasdlökfj"</formula>
    </cfRule>
  </conditionalFormatting>
  <conditionalFormatting sqref="E39:G39">
    <cfRule type="cellIs" dxfId="420" priority="411" operator="notEqual">
      <formula>"asdölkfjasölkfjasdlökfj"</formula>
    </cfRule>
  </conditionalFormatting>
  <conditionalFormatting sqref="E39">
    <cfRule type="cellIs" dxfId="419" priority="410" operator="notEqual">
      <formula>"asdölkfjasölkfjasdlökfj"</formula>
    </cfRule>
  </conditionalFormatting>
  <conditionalFormatting sqref="E39">
    <cfRule type="cellIs" dxfId="418" priority="409" operator="notEqual">
      <formula>"asdölkfjasölkfjasdlökfj"</formula>
    </cfRule>
  </conditionalFormatting>
  <conditionalFormatting sqref="F39">
    <cfRule type="cellIs" dxfId="417" priority="408" operator="notEqual">
      <formula>"asdölkfjasölkfjasdlökfj"</formula>
    </cfRule>
  </conditionalFormatting>
  <conditionalFormatting sqref="D40">
    <cfRule type="cellIs" dxfId="416" priority="407" operator="notEqual">
      <formula>"asdölkfjasölkfjasdlökfj"</formula>
    </cfRule>
  </conditionalFormatting>
  <conditionalFormatting sqref="D40">
    <cfRule type="cellIs" dxfId="415" priority="406" operator="notEqual">
      <formula>"asdölkfjasölkfjasdlökfj"</formula>
    </cfRule>
  </conditionalFormatting>
  <conditionalFormatting sqref="E18">
    <cfRule type="cellIs" dxfId="414" priority="405" operator="notEqual">
      <formula>"asdölkfjasölkfjasdlökfj"</formula>
    </cfRule>
  </conditionalFormatting>
  <conditionalFormatting sqref="E40">
    <cfRule type="cellIs" dxfId="413" priority="404" operator="notEqual">
      <formula>"asdölkfjasölkfjasdlökfj"</formula>
    </cfRule>
  </conditionalFormatting>
  <conditionalFormatting sqref="E20">
    <cfRule type="cellIs" dxfId="412" priority="403" operator="notEqual">
      <formula>"asdölkfjasölkfjasdlökfj"</formula>
    </cfRule>
  </conditionalFormatting>
  <conditionalFormatting sqref="F40:G40">
    <cfRule type="cellIs" dxfId="411" priority="402" operator="notEqual">
      <formula>"asdölkfjasölkfjasdlökfj"</formula>
    </cfRule>
  </conditionalFormatting>
  <conditionalFormatting sqref="D38">
    <cfRule type="cellIs" dxfId="410" priority="401" operator="notEqual">
      <formula>"asdölkfjasölkfjasdlökfj"</formula>
    </cfRule>
  </conditionalFormatting>
  <conditionalFormatting sqref="G38">
    <cfRule type="cellIs" dxfId="409" priority="400" operator="notEqual">
      <formula>"asdölkfjasölkfjasdlökfj"</formula>
    </cfRule>
  </conditionalFormatting>
  <conditionalFormatting sqref="E38:G38">
    <cfRule type="cellIs" dxfId="408" priority="399" operator="notEqual">
      <formula>"asdölkfjasölkfjasdlökfj"</formula>
    </cfRule>
  </conditionalFormatting>
  <conditionalFormatting sqref="E38">
    <cfRule type="cellIs" dxfId="407" priority="398" operator="notEqual">
      <formula>"asdölkfjasölkfjasdlökfj"</formula>
    </cfRule>
  </conditionalFormatting>
  <conditionalFormatting sqref="E38">
    <cfRule type="cellIs" dxfId="406" priority="397" operator="notEqual">
      <formula>"asdölkfjasölkfjasdlökfj"</formula>
    </cfRule>
  </conditionalFormatting>
  <conditionalFormatting sqref="F38">
    <cfRule type="cellIs" dxfId="405" priority="396" operator="notEqual">
      <formula>"asdölkfjasölkfjasdlökfj"</formula>
    </cfRule>
  </conditionalFormatting>
  <conditionalFormatting sqref="E39">
    <cfRule type="cellIs" dxfId="404" priority="395" operator="notEqual">
      <formula>"asdölkfjasölkfjasdlökfj"</formula>
    </cfRule>
  </conditionalFormatting>
  <conditionalFormatting sqref="D40">
    <cfRule type="cellIs" dxfId="403" priority="394" operator="notEqual">
      <formula>"asdölkfjasölkfjasdlökfj"</formula>
    </cfRule>
  </conditionalFormatting>
  <conditionalFormatting sqref="D40">
    <cfRule type="cellIs" dxfId="402" priority="393" operator="notEqual">
      <formula>"asdölkfjasölkfjasdlökfj"</formula>
    </cfRule>
  </conditionalFormatting>
  <conditionalFormatting sqref="F40:G40">
    <cfRule type="cellIs" dxfId="401" priority="392" operator="notEqual">
      <formula>"asdölkfjasölkfjasdlökfj"</formula>
    </cfRule>
  </conditionalFormatting>
  <conditionalFormatting sqref="E40">
    <cfRule type="cellIs" dxfId="400" priority="391" operator="notEqual">
      <formula>"asdölkfjasölkfjasdlökfj"</formula>
    </cfRule>
  </conditionalFormatting>
  <conditionalFormatting sqref="F39:G39">
    <cfRule type="cellIs" dxfId="399" priority="390" operator="notEqual">
      <formula>"asdölkfjasölkfjasdlökfj"</formula>
    </cfRule>
  </conditionalFormatting>
  <conditionalFormatting sqref="D17">
    <cfRule type="cellIs" dxfId="398" priority="389" operator="notEqual">
      <formula>"asdölkfjasölkfjasdlökfj"</formula>
    </cfRule>
  </conditionalFormatting>
  <conditionalFormatting sqref="D18">
    <cfRule type="cellIs" dxfId="397" priority="388" operator="notEqual">
      <formula>"asdölkfjasölkfjasdlökfj"</formula>
    </cfRule>
  </conditionalFormatting>
  <conditionalFormatting sqref="H21:I21">
    <cfRule type="cellIs" dxfId="396" priority="387" operator="notEqual">
      <formula>"asdölkfjasölkfjasdlökfj"</formula>
    </cfRule>
  </conditionalFormatting>
  <conditionalFormatting sqref="I19">
    <cfRule type="cellIs" dxfId="395" priority="386" operator="notEqual">
      <formula>"asdölkfjasölkfjasdlökfj"</formula>
    </cfRule>
  </conditionalFormatting>
  <conditionalFormatting sqref="D18">
    <cfRule type="cellIs" dxfId="394" priority="385" operator="notEqual">
      <formula>"asdölkfjasölkfjasdlökfj"</formula>
    </cfRule>
  </conditionalFormatting>
  <conditionalFormatting sqref="F17:H17">
    <cfRule type="cellIs" dxfId="393" priority="384" operator="notEqual">
      <formula>"asdölkfjasölkfjasdlökfj"</formula>
    </cfRule>
  </conditionalFormatting>
  <conditionalFormatting sqref="D17">
    <cfRule type="cellIs" dxfId="392" priority="383" operator="notEqual">
      <formula>"asdölkfjasölkfjasdlökfj"</formula>
    </cfRule>
  </conditionalFormatting>
  <conditionalFormatting sqref="I18">
    <cfRule type="cellIs" dxfId="391" priority="382" operator="notEqual">
      <formula>"asdölkfjasölkfjasdlökfj"</formula>
    </cfRule>
  </conditionalFormatting>
  <conditionalFormatting sqref="D19">
    <cfRule type="cellIs" dxfId="390" priority="381" operator="notEqual">
      <formula>"asdölkfjasölkfjasdlökfj"</formula>
    </cfRule>
  </conditionalFormatting>
  <conditionalFormatting sqref="D20">
    <cfRule type="cellIs" dxfId="389" priority="380" operator="notEqual">
      <formula>"asdölkfjasölkfjasdlökfj"</formula>
    </cfRule>
  </conditionalFormatting>
  <conditionalFormatting sqref="D21:G21">
    <cfRule type="cellIs" dxfId="388" priority="379" operator="notEqual">
      <formula>"asdölkfjasölkfjasdlökfj"</formula>
    </cfRule>
  </conditionalFormatting>
  <conditionalFormatting sqref="E18:H18">
    <cfRule type="cellIs" dxfId="387" priority="378" operator="notEqual">
      <formula>"asdölkfjasölkfjasdlökfj"</formula>
    </cfRule>
  </conditionalFormatting>
  <conditionalFormatting sqref="F19:H19">
    <cfRule type="cellIs" dxfId="386" priority="377" operator="notEqual">
      <formula>"asdölkfjasölkfjasdlökfj"</formula>
    </cfRule>
  </conditionalFormatting>
  <conditionalFormatting sqref="E20:H20">
    <cfRule type="cellIs" dxfId="385" priority="376" operator="notEqual">
      <formula>"asdölkfjasölkfjasdlökfj"</formula>
    </cfRule>
  </conditionalFormatting>
  <conditionalFormatting sqref="E17">
    <cfRule type="cellIs" dxfId="384" priority="375" operator="notEqual">
      <formula>"asdölkfjasölkfjasdlökfj"</formula>
    </cfRule>
  </conditionalFormatting>
  <conditionalFormatting sqref="E19">
    <cfRule type="cellIs" dxfId="383" priority="374" operator="notEqual">
      <formula>"asdölkfjasölkfjasdlökfj"</formula>
    </cfRule>
  </conditionalFormatting>
  <conditionalFormatting sqref="D37">
    <cfRule type="cellIs" dxfId="382" priority="373" operator="notEqual">
      <formula>"asdölkfjasölkfjasdlökfj"</formula>
    </cfRule>
  </conditionalFormatting>
  <conditionalFormatting sqref="G37">
    <cfRule type="cellIs" dxfId="381" priority="372" operator="notEqual">
      <formula>"asdölkfjasölkfjasdlökfj"</formula>
    </cfRule>
  </conditionalFormatting>
  <conditionalFormatting sqref="E37:G37">
    <cfRule type="cellIs" dxfId="380" priority="371" operator="notEqual">
      <formula>"asdölkfjasölkfjasdlökfj"</formula>
    </cfRule>
  </conditionalFormatting>
  <conditionalFormatting sqref="E37">
    <cfRule type="cellIs" dxfId="379" priority="370" operator="notEqual">
      <formula>"asdölkfjasölkfjasdlökfj"</formula>
    </cfRule>
  </conditionalFormatting>
  <conditionalFormatting sqref="E37">
    <cfRule type="cellIs" dxfId="378" priority="369" operator="notEqual">
      <formula>"asdölkfjasölkfjasdlökfj"</formula>
    </cfRule>
  </conditionalFormatting>
  <conditionalFormatting sqref="F37">
    <cfRule type="cellIs" dxfId="377" priority="368" operator="notEqual">
      <formula>"asdölkfjasölkfjasdlökfj"</formula>
    </cfRule>
  </conditionalFormatting>
  <conditionalFormatting sqref="D38">
    <cfRule type="cellIs" dxfId="376" priority="367" operator="notEqual">
      <formula>"asdölkfjasölkfjasdlökfj"</formula>
    </cfRule>
  </conditionalFormatting>
  <conditionalFormatting sqref="D38">
    <cfRule type="cellIs" dxfId="375" priority="366" operator="notEqual">
      <formula>"asdölkfjasölkfjasdlökfj"</formula>
    </cfRule>
  </conditionalFormatting>
  <conditionalFormatting sqref="E38">
    <cfRule type="cellIs" dxfId="374" priority="365" operator="notEqual">
      <formula>"asdölkfjasölkfjasdlökfj"</formula>
    </cfRule>
  </conditionalFormatting>
  <conditionalFormatting sqref="F39:G39">
    <cfRule type="cellIs" dxfId="373" priority="364" operator="notEqual">
      <formula>"asdölkfjasölkfjasdlökfj"</formula>
    </cfRule>
  </conditionalFormatting>
  <conditionalFormatting sqref="E39">
    <cfRule type="cellIs" dxfId="372" priority="363" operator="notEqual">
      <formula>"asdölkfjasölkfjasdlökfj"</formula>
    </cfRule>
  </conditionalFormatting>
  <conditionalFormatting sqref="F38:G38">
    <cfRule type="cellIs" dxfId="371" priority="362" operator="notEqual">
      <formula>"asdölkfjasölkfjasdlökfj"</formula>
    </cfRule>
  </conditionalFormatting>
  <conditionalFormatting sqref="D36">
    <cfRule type="cellIs" dxfId="370" priority="361" operator="notEqual">
      <formula>"asdölkfjasölkfjasdlökfj"</formula>
    </cfRule>
  </conditionalFormatting>
  <conditionalFormatting sqref="G36">
    <cfRule type="cellIs" dxfId="369" priority="360" operator="notEqual">
      <formula>"asdölkfjasölkfjasdlökfj"</formula>
    </cfRule>
  </conditionalFormatting>
  <conditionalFormatting sqref="E36:G36">
    <cfRule type="cellIs" dxfId="368" priority="359" operator="notEqual">
      <formula>"asdölkfjasölkfjasdlökfj"</formula>
    </cfRule>
  </conditionalFormatting>
  <conditionalFormatting sqref="E36">
    <cfRule type="cellIs" dxfId="367" priority="358" operator="notEqual">
      <formula>"asdölkfjasölkfjasdlökfj"</formula>
    </cfRule>
  </conditionalFormatting>
  <conditionalFormatting sqref="E36">
    <cfRule type="cellIs" dxfId="366" priority="357" operator="notEqual">
      <formula>"asdölkfjasölkfjasdlökfj"</formula>
    </cfRule>
  </conditionalFormatting>
  <conditionalFormatting sqref="F36">
    <cfRule type="cellIs" dxfId="365" priority="356" operator="notEqual">
      <formula>"asdölkfjasölkfjasdlökfj"</formula>
    </cfRule>
  </conditionalFormatting>
  <conditionalFormatting sqref="D37">
    <cfRule type="cellIs" dxfId="364" priority="355" operator="notEqual">
      <formula>"asdölkfjasölkfjasdlökfj"</formula>
    </cfRule>
  </conditionalFormatting>
  <conditionalFormatting sqref="D37">
    <cfRule type="cellIs" dxfId="363" priority="354" operator="notEqual">
      <formula>"asdölkfjasölkfjasdlökfj"</formula>
    </cfRule>
  </conditionalFormatting>
  <conditionalFormatting sqref="E37">
    <cfRule type="cellIs" dxfId="362" priority="353" operator="notEqual">
      <formula>"asdölkfjasölkfjasdlökfj"</formula>
    </cfRule>
  </conditionalFormatting>
  <conditionalFormatting sqref="E39:G39">
    <cfRule type="cellIs" dxfId="361" priority="352" operator="notEqual">
      <formula>"asdölkfjasölkfjasdlökfj"</formula>
    </cfRule>
  </conditionalFormatting>
  <conditionalFormatting sqref="E39:G39">
    <cfRule type="cellIs" dxfId="360" priority="351" operator="notEqual">
      <formula>"asdölkfjasölkfjasdlökfj"</formula>
    </cfRule>
  </conditionalFormatting>
  <conditionalFormatting sqref="D38">
    <cfRule type="cellIs" dxfId="359" priority="350" operator="notEqual">
      <formula>"asdölkfjasölkfjasdlökfj"</formula>
    </cfRule>
  </conditionalFormatting>
  <conditionalFormatting sqref="D38">
    <cfRule type="cellIs" dxfId="358" priority="349" operator="notEqual">
      <formula>"asdölkfjasölkfjasdlökfj"</formula>
    </cfRule>
  </conditionalFormatting>
  <conditionalFormatting sqref="F38:G38">
    <cfRule type="cellIs" dxfId="357" priority="348" operator="notEqual">
      <formula>"asdölkfjasölkfjasdlökfj"</formula>
    </cfRule>
  </conditionalFormatting>
  <conditionalFormatting sqref="E38">
    <cfRule type="cellIs" dxfId="356" priority="347" operator="notEqual">
      <formula>"asdölkfjasölkfjasdlökfj"</formula>
    </cfRule>
  </conditionalFormatting>
  <conditionalFormatting sqref="F37:G37">
    <cfRule type="cellIs" dxfId="355" priority="346" operator="notEqual">
      <formula>"asdölkfjasölkfjasdlökfj"</formula>
    </cfRule>
  </conditionalFormatting>
  <conditionalFormatting sqref="D40">
    <cfRule type="cellIs" dxfId="354" priority="345" operator="notEqual">
      <formula>"asdölkfjasölkfjasdlökfj"</formula>
    </cfRule>
  </conditionalFormatting>
  <conditionalFormatting sqref="G40">
    <cfRule type="cellIs" dxfId="353" priority="344" operator="notEqual">
      <formula>"asdölkfjasölkfjasdlökfj"</formula>
    </cfRule>
  </conditionalFormatting>
  <conditionalFormatting sqref="E40:G40">
    <cfRule type="cellIs" dxfId="352" priority="343" operator="notEqual">
      <formula>"asdölkfjasölkfjasdlökfj"</formula>
    </cfRule>
  </conditionalFormatting>
  <conditionalFormatting sqref="E40">
    <cfRule type="cellIs" dxfId="351" priority="342" operator="notEqual">
      <formula>"asdölkfjasölkfjasdlökfj"</formula>
    </cfRule>
  </conditionalFormatting>
  <conditionalFormatting sqref="E40">
    <cfRule type="cellIs" dxfId="350" priority="341" operator="notEqual">
      <formula>"asdölkfjasölkfjasdlökfj"</formula>
    </cfRule>
  </conditionalFormatting>
  <conditionalFormatting sqref="F40">
    <cfRule type="cellIs" dxfId="349" priority="340" operator="notEqual">
      <formula>"asdölkfjasölkfjasdlökfj"</formula>
    </cfRule>
  </conditionalFormatting>
  <conditionalFormatting sqref="D40">
    <cfRule type="cellIs" dxfId="348" priority="339" operator="notEqual">
      <formula>"asdölkfjasölkfjasdlökfj"</formula>
    </cfRule>
  </conditionalFormatting>
  <conditionalFormatting sqref="D40">
    <cfRule type="cellIs" dxfId="347" priority="338" operator="notEqual">
      <formula>"asdölkfjasölkfjasdlökfj"</formula>
    </cfRule>
  </conditionalFormatting>
  <conditionalFormatting sqref="E40">
    <cfRule type="cellIs" dxfId="346" priority="337" operator="notEqual">
      <formula>"asdölkfjasölkfjasdlökfj"</formula>
    </cfRule>
  </conditionalFormatting>
  <conditionalFormatting sqref="F40:G40">
    <cfRule type="cellIs" dxfId="345" priority="336" operator="notEqual">
      <formula>"asdölkfjasölkfjasdlökfj"</formula>
    </cfRule>
  </conditionalFormatting>
  <conditionalFormatting sqref="D40">
    <cfRule type="cellIs" dxfId="344" priority="335" operator="notEqual">
      <formula>"asdölkfjasölkfjasdlökfj"</formula>
    </cfRule>
  </conditionalFormatting>
  <conditionalFormatting sqref="D40">
    <cfRule type="cellIs" dxfId="343" priority="334" operator="notEqual">
      <formula>"asdölkfjasölkfjasdlökfj"</formula>
    </cfRule>
  </conditionalFormatting>
  <conditionalFormatting sqref="F40:G40">
    <cfRule type="cellIs" dxfId="342" priority="333" operator="notEqual">
      <formula>"asdölkfjasölkfjasdlökfj"</formula>
    </cfRule>
  </conditionalFormatting>
  <conditionalFormatting sqref="E40">
    <cfRule type="cellIs" dxfId="341" priority="332" operator="notEqual">
      <formula>"asdölkfjasölkfjasdlökfj"</formula>
    </cfRule>
  </conditionalFormatting>
  <conditionalFormatting sqref="E40:G40">
    <cfRule type="cellIs" dxfId="340" priority="331" operator="notEqual">
      <formula>"asdölkfjasölkfjasdlökfj"</formula>
    </cfRule>
  </conditionalFormatting>
  <conditionalFormatting sqref="D40">
    <cfRule type="cellIs" dxfId="339" priority="330" operator="notEqual">
      <formula>"asdölkfjasölkfjasdlökfj"</formula>
    </cfRule>
  </conditionalFormatting>
  <conditionalFormatting sqref="E40:G40">
    <cfRule type="cellIs" dxfId="338" priority="329" operator="notEqual">
      <formula>"asdölkfjasölkfjasdlökfj"</formula>
    </cfRule>
  </conditionalFormatting>
  <conditionalFormatting sqref="D40">
    <cfRule type="cellIs" dxfId="337" priority="328" operator="notEqual">
      <formula>"asdölkfjasölkfjasdlökfj"</formula>
    </cfRule>
  </conditionalFormatting>
  <conditionalFormatting sqref="D39">
    <cfRule type="cellIs" dxfId="336" priority="327" operator="notEqual">
      <formula>"asdölkfjasölkfjasdlökfj"</formula>
    </cfRule>
  </conditionalFormatting>
  <conditionalFormatting sqref="D39">
    <cfRule type="cellIs" dxfId="335" priority="326" operator="notEqual">
      <formula>"asdölkfjasölkfjasdlökfj"</formula>
    </cfRule>
  </conditionalFormatting>
  <conditionalFormatting sqref="D39">
    <cfRule type="cellIs" dxfId="334" priority="325" operator="notEqual">
      <formula>"asdölkfjasölkfjasdlökfj"</formula>
    </cfRule>
  </conditionalFormatting>
  <conditionalFormatting sqref="D39">
    <cfRule type="cellIs" dxfId="333" priority="324" operator="notEqual">
      <formula>"asdölkfjasölkfjasdlökfj"</formula>
    </cfRule>
  </conditionalFormatting>
  <conditionalFormatting sqref="D39">
    <cfRule type="cellIs" dxfId="332" priority="323" operator="notEqual">
      <formula>"asdölkfjasölkfjasdlökfj"</formula>
    </cfRule>
  </conditionalFormatting>
  <conditionalFormatting sqref="D39">
    <cfRule type="cellIs" dxfId="331" priority="322" operator="notEqual">
      <formula>"asdölkfjasölkfjasdlökfj"</formula>
    </cfRule>
  </conditionalFormatting>
  <conditionalFormatting sqref="G40">
    <cfRule type="cellIs" dxfId="330" priority="321" operator="notEqual">
      <formula>"asdölkfjasölkfjasdlökfj"</formula>
    </cfRule>
  </conditionalFormatting>
  <conditionalFormatting sqref="E40:G40">
    <cfRule type="cellIs" dxfId="329" priority="320" operator="notEqual">
      <formula>"asdölkfjasölkfjasdlökfj"</formula>
    </cfRule>
  </conditionalFormatting>
  <conditionalFormatting sqref="E40">
    <cfRule type="cellIs" dxfId="328" priority="319" operator="notEqual">
      <formula>"asdölkfjasölkfjasdlökfj"</formula>
    </cfRule>
  </conditionalFormatting>
  <conditionalFormatting sqref="E40">
    <cfRule type="cellIs" dxfId="327" priority="318" operator="notEqual">
      <formula>"asdölkfjasölkfjasdlökfj"</formula>
    </cfRule>
  </conditionalFormatting>
  <conditionalFormatting sqref="F40">
    <cfRule type="cellIs" dxfId="326" priority="317" operator="notEqual">
      <formula>"asdölkfjasölkfjasdlökfj"</formula>
    </cfRule>
  </conditionalFormatting>
  <conditionalFormatting sqref="D39">
    <cfRule type="cellIs" dxfId="325" priority="316" operator="notEqual">
      <formula>"asdölkfjasölkfjasdlökfj"</formula>
    </cfRule>
  </conditionalFormatting>
  <conditionalFormatting sqref="G39">
    <cfRule type="cellIs" dxfId="324" priority="315" operator="notEqual">
      <formula>"asdölkfjasölkfjasdlökfj"</formula>
    </cfRule>
  </conditionalFormatting>
  <conditionalFormatting sqref="E39:G39">
    <cfRule type="cellIs" dxfId="323" priority="314" operator="notEqual">
      <formula>"asdölkfjasölkfjasdlökfj"</formula>
    </cfRule>
  </conditionalFormatting>
  <conditionalFormatting sqref="E39">
    <cfRule type="cellIs" dxfId="322" priority="313" operator="notEqual">
      <formula>"asdölkfjasölkfjasdlökfj"</formula>
    </cfRule>
  </conditionalFormatting>
  <conditionalFormatting sqref="E39">
    <cfRule type="cellIs" dxfId="321" priority="312" operator="notEqual">
      <formula>"asdölkfjasölkfjasdlökfj"</formula>
    </cfRule>
  </conditionalFormatting>
  <conditionalFormatting sqref="F39">
    <cfRule type="cellIs" dxfId="320" priority="311" operator="notEqual">
      <formula>"asdölkfjasölkfjasdlökfj"</formula>
    </cfRule>
  </conditionalFormatting>
  <conditionalFormatting sqref="E40">
    <cfRule type="cellIs" dxfId="319" priority="310" operator="notEqual">
      <formula>"asdölkfjasölkfjasdlökfj"</formula>
    </cfRule>
  </conditionalFormatting>
  <conditionalFormatting sqref="F40:G40">
    <cfRule type="cellIs" dxfId="318" priority="309" operator="notEqual">
      <formula>"asdölkfjasölkfjasdlökfj"</formula>
    </cfRule>
  </conditionalFormatting>
  <conditionalFormatting sqref="D38">
    <cfRule type="cellIs" dxfId="317" priority="308" operator="notEqual">
      <formula>"asdölkfjasölkfjasdlökfj"</formula>
    </cfRule>
  </conditionalFormatting>
  <conditionalFormatting sqref="G38">
    <cfRule type="cellIs" dxfId="316" priority="307" operator="notEqual">
      <formula>"asdölkfjasölkfjasdlökfj"</formula>
    </cfRule>
  </conditionalFormatting>
  <conditionalFormatting sqref="E38:G38">
    <cfRule type="cellIs" dxfId="315" priority="306" operator="notEqual">
      <formula>"asdölkfjasölkfjasdlökfj"</formula>
    </cfRule>
  </conditionalFormatting>
  <conditionalFormatting sqref="E38">
    <cfRule type="cellIs" dxfId="314" priority="305" operator="notEqual">
      <formula>"asdölkfjasölkfjasdlökfj"</formula>
    </cfRule>
  </conditionalFormatting>
  <conditionalFormatting sqref="E38">
    <cfRule type="cellIs" dxfId="313" priority="304" operator="notEqual">
      <formula>"asdölkfjasölkfjasdlökfj"</formula>
    </cfRule>
  </conditionalFormatting>
  <conditionalFormatting sqref="F38">
    <cfRule type="cellIs" dxfId="312" priority="303" operator="notEqual">
      <formula>"asdölkfjasölkfjasdlökfj"</formula>
    </cfRule>
  </conditionalFormatting>
  <conditionalFormatting sqref="D39">
    <cfRule type="cellIs" dxfId="311" priority="302" operator="notEqual">
      <formula>"asdölkfjasölkfjasdlökfj"</formula>
    </cfRule>
  </conditionalFormatting>
  <conditionalFormatting sqref="D39">
    <cfRule type="cellIs" dxfId="310" priority="301" operator="notEqual">
      <formula>"asdölkfjasölkfjasdlökfj"</formula>
    </cfRule>
  </conditionalFormatting>
  <conditionalFormatting sqref="E39">
    <cfRule type="cellIs" dxfId="309" priority="300" operator="notEqual">
      <formula>"asdölkfjasölkfjasdlökfj"</formula>
    </cfRule>
  </conditionalFormatting>
  <conditionalFormatting sqref="F40:G40">
    <cfRule type="cellIs" dxfId="308" priority="299" operator="notEqual">
      <formula>"asdölkfjasölkfjasdlökfj"</formula>
    </cfRule>
  </conditionalFormatting>
  <conditionalFormatting sqref="E40">
    <cfRule type="cellIs" dxfId="307" priority="298" operator="notEqual">
      <formula>"asdölkfjasölkfjasdlökfj"</formula>
    </cfRule>
  </conditionalFormatting>
  <conditionalFormatting sqref="F39:G39">
    <cfRule type="cellIs" dxfId="306" priority="297" operator="notEqual">
      <formula>"asdölkfjasölkfjasdlökfj"</formula>
    </cfRule>
  </conditionalFormatting>
  <conditionalFormatting sqref="D37">
    <cfRule type="cellIs" dxfId="305" priority="296" operator="notEqual">
      <formula>"asdölkfjasölkfjasdlökfj"</formula>
    </cfRule>
  </conditionalFormatting>
  <conditionalFormatting sqref="G37">
    <cfRule type="cellIs" dxfId="304" priority="295" operator="notEqual">
      <formula>"asdölkfjasölkfjasdlökfj"</formula>
    </cfRule>
  </conditionalFormatting>
  <conditionalFormatting sqref="E37:G37">
    <cfRule type="cellIs" dxfId="303" priority="294" operator="notEqual">
      <formula>"asdölkfjasölkfjasdlökfj"</formula>
    </cfRule>
  </conditionalFormatting>
  <conditionalFormatting sqref="E37">
    <cfRule type="cellIs" dxfId="302" priority="293" operator="notEqual">
      <formula>"asdölkfjasölkfjasdlökfj"</formula>
    </cfRule>
  </conditionalFormatting>
  <conditionalFormatting sqref="E37">
    <cfRule type="cellIs" dxfId="301" priority="292" operator="notEqual">
      <formula>"asdölkfjasölkfjasdlökfj"</formula>
    </cfRule>
  </conditionalFormatting>
  <conditionalFormatting sqref="F37">
    <cfRule type="cellIs" dxfId="300" priority="291" operator="notEqual">
      <formula>"asdölkfjasölkfjasdlökfj"</formula>
    </cfRule>
  </conditionalFormatting>
  <conditionalFormatting sqref="D38">
    <cfRule type="cellIs" dxfId="299" priority="290" operator="notEqual">
      <formula>"asdölkfjasölkfjasdlökfj"</formula>
    </cfRule>
  </conditionalFormatting>
  <conditionalFormatting sqref="D38">
    <cfRule type="cellIs" dxfId="298" priority="289" operator="notEqual">
      <formula>"asdölkfjasölkfjasdlökfj"</formula>
    </cfRule>
  </conditionalFormatting>
  <conditionalFormatting sqref="E38">
    <cfRule type="cellIs" dxfId="297" priority="288" operator="notEqual">
      <formula>"asdölkfjasölkfjasdlökfj"</formula>
    </cfRule>
  </conditionalFormatting>
  <conditionalFormatting sqref="E40:G40">
    <cfRule type="cellIs" dxfId="296" priority="287" operator="notEqual">
      <formula>"asdölkfjasölkfjasdlökfj"</formula>
    </cfRule>
  </conditionalFormatting>
  <conditionalFormatting sqref="E40:G40">
    <cfRule type="cellIs" dxfId="295" priority="286" operator="notEqual">
      <formula>"asdölkfjasölkfjasdlökfj"</formula>
    </cfRule>
  </conditionalFormatting>
  <conditionalFormatting sqref="D39">
    <cfRule type="cellIs" dxfId="294" priority="285" operator="notEqual">
      <formula>"asdölkfjasölkfjasdlökfj"</formula>
    </cfRule>
  </conditionalFormatting>
  <conditionalFormatting sqref="D39">
    <cfRule type="cellIs" dxfId="293" priority="284" operator="notEqual">
      <formula>"asdölkfjasölkfjasdlökfj"</formula>
    </cfRule>
  </conditionalFormatting>
  <conditionalFormatting sqref="F39:G39">
    <cfRule type="cellIs" dxfId="292" priority="283" operator="notEqual">
      <formula>"asdölkfjasölkfjasdlökfj"</formula>
    </cfRule>
  </conditionalFormatting>
  <conditionalFormatting sqref="E39">
    <cfRule type="cellIs" dxfId="291" priority="282" operator="notEqual">
      <formula>"asdölkfjasölkfjasdlökfj"</formula>
    </cfRule>
  </conditionalFormatting>
  <conditionalFormatting sqref="F38:G38">
    <cfRule type="cellIs" dxfId="290" priority="281" operator="notEqual">
      <formula>"asdölkfjasölkfjasdlökfj"</formula>
    </cfRule>
  </conditionalFormatting>
  <conditionalFormatting sqref="D40">
    <cfRule type="cellIs" dxfId="289" priority="280" operator="notEqual">
      <formula>"asdölkfjasölkfjasdlökfj"</formula>
    </cfRule>
  </conditionalFormatting>
  <conditionalFormatting sqref="D40">
    <cfRule type="cellIs" dxfId="288" priority="279" operator="notEqual">
      <formula>"asdölkfjasölkfjasdlökfj"</formula>
    </cfRule>
  </conditionalFormatting>
  <conditionalFormatting sqref="D40">
    <cfRule type="cellIs" dxfId="287" priority="278" operator="notEqual">
      <formula>"asdölkfjasölkfjasdlökfj"</formula>
    </cfRule>
  </conditionalFormatting>
  <conditionalFormatting sqref="D40">
    <cfRule type="cellIs" dxfId="286" priority="277" operator="notEqual">
      <formula>"asdölkfjasölkfjasdlökfj"</formula>
    </cfRule>
  </conditionalFormatting>
  <conditionalFormatting sqref="D40">
    <cfRule type="cellIs" dxfId="285" priority="276" operator="notEqual">
      <formula>"asdölkfjasölkfjasdlökfj"</formula>
    </cfRule>
  </conditionalFormatting>
  <conditionalFormatting sqref="D40">
    <cfRule type="cellIs" dxfId="284" priority="275" operator="notEqual">
      <formula>"asdölkfjasölkfjasdlökfj"</formula>
    </cfRule>
  </conditionalFormatting>
  <conditionalFormatting sqref="G38">
    <cfRule type="cellIs" dxfId="283" priority="274" operator="notEqual">
      <formula>"asdölkfjasölkfjasdlökfj"</formula>
    </cfRule>
  </conditionalFormatting>
  <conditionalFormatting sqref="E38:G38">
    <cfRule type="cellIs" dxfId="282" priority="273" operator="notEqual">
      <formula>"asdölkfjasölkfjasdlökfj"</formula>
    </cfRule>
  </conditionalFormatting>
  <conditionalFormatting sqref="E38">
    <cfRule type="cellIs" dxfId="281" priority="272" operator="notEqual">
      <formula>"asdölkfjasölkfjasdlökfj"</formula>
    </cfRule>
  </conditionalFormatting>
  <conditionalFormatting sqref="E38">
    <cfRule type="cellIs" dxfId="280" priority="271" operator="notEqual">
      <formula>"asdölkfjasölkfjasdlökfj"</formula>
    </cfRule>
  </conditionalFormatting>
  <conditionalFormatting sqref="F38">
    <cfRule type="cellIs" dxfId="279" priority="270" operator="notEqual">
      <formula>"asdölkfjasölkfjasdlökfj"</formula>
    </cfRule>
  </conditionalFormatting>
  <conditionalFormatting sqref="D39">
    <cfRule type="cellIs" dxfId="278" priority="269" operator="notEqual">
      <formula>"asdölkfjasölkfjasdlökfj"</formula>
    </cfRule>
  </conditionalFormatting>
  <conditionalFormatting sqref="D39">
    <cfRule type="cellIs" dxfId="277" priority="268" operator="notEqual">
      <formula>"asdölkfjasölkfjasdlökfj"</formula>
    </cfRule>
  </conditionalFormatting>
  <conditionalFormatting sqref="E39">
    <cfRule type="cellIs" dxfId="276" priority="267" operator="notEqual">
      <formula>"asdölkfjasölkfjasdlökfj"</formula>
    </cfRule>
  </conditionalFormatting>
  <conditionalFormatting sqref="F39:G39">
    <cfRule type="cellIs" dxfId="275" priority="266" operator="notEqual">
      <formula>"asdölkfjasölkfjasdlökfj"</formula>
    </cfRule>
  </conditionalFormatting>
  <conditionalFormatting sqref="D37">
    <cfRule type="cellIs" dxfId="274" priority="265" operator="notEqual">
      <formula>"asdölkfjasölkfjasdlökfj"</formula>
    </cfRule>
  </conditionalFormatting>
  <conditionalFormatting sqref="G37">
    <cfRule type="cellIs" dxfId="273" priority="264" operator="notEqual">
      <formula>"asdölkfjasölkfjasdlökfj"</formula>
    </cfRule>
  </conditionalFormatting>
  <conditionalFormatting sqref="E37:G37">
    <cfRule type="cellIs" dxfId="272" priority="263" operator="notEqual">
      <formula>"asdölkfjasölkfjasdlökfj"</formula>
    </cfRule>
  </conditionalFormatting>
  <conditionalFormatting sqref="E37">
    <cfRule type="cellIs" dxfId="271" priority="262" operator="notEqual">
      <formula>"asdölkfjasölkfjasdlökfj"</formula>
    </cfRule>
  </conditionalFormatting>
  <conditionalFormatting sqref="E37">
    <cfRule type="cellIs" dxfId="270" priority="261" operator="notEqual">
      <formula>"asdölkfjasölkfjasdlökfj"</formula>
    </cfRule>
  </conditionalFormatting>
  <conditionalFormatting sqref="F37">
    <cfRule type="cellIs" dxfId="269" priority="260" operator="notEqual">
      <formula>"asdölkfjasölkfjasdlökfj"</formula>
    </cfRule>
  </conditionalFormatting>
  <conditionalFormatting sqref="E38">
    <cfRule type="cellIs" dxfId="268" priority="259" operator="notEqual">
      <formula>"asdölkfjasölkfjasdlökfj"</formula>
    </cfRule>
  </conditionalFormatting>
  <conditionalFormatting sqref="D39">
    <cfRule type="cellIs" dxfId="267" priority="258" operator="notEqual">
      <formula>"asdölkfjasölkfjasdlökfj"</formula>
    </cfRule>
  </conditionalFormatting>
  <conditionalFormatting sqref="D39">
    <cfRule type="cellIs" dxfId="266" priority="257" operator="notEqual">
      <formula>"asdölkfjasölkfjasdlökfj"</formula>
    </cfRule>
  </conditionalFormatting>
  <conditionalFormatting sqref="F39:G39">
    <cfRule type="cellIs" dxfId="265" priority="256" operator="notEqual">
      <formula>"asdölkfjasölkfjasdlökfj"</formula>
    </cfRule>
  </conditionalFormatting>
  <conditionalFormatting sqref="E39">
    <cfRule type="cellIs" dxfId="264" priority="255" operator="notEqual">
      <formula>"asdölkfjasölkfjasdlökfj"</formula>
    </cfRule>
  </conditionalFormatting>
  <conditionalFormatting sqref="F38:G38">
    <cfRule type="cellIs" dxfId="263" priority="254" operator="notEqual">
      <formula>"asdölkfjasölkfjasdlökfj"</formula>
    </cfRule>
  </conditionalFormatting>
  <conditionalFormatting sqref="D36">
    <cfRule type="cellIs" dxfId="262" priority="253" operator="notEqual">
      <formula>"asdölkfjasölkfjasdlökfj"</formula>
    </cfRule>
  </conditionalFormatting>
  <conditionalFormatting sqref="G36">
    <cfRule type="cellIs" dxfId="261" priority="252" operator="notEqual">
      <formula>"asdölkfjasölkfjasdlökfj"</formula>
    </cfRule>
  </conditionalFormatting>
  <conditionalFormatting sqref="E36:G36">
    <cfRule type="cellIs" dxfId="260" priority="251" operator="notEqual">
      <formula>"asdölkfjasölkfjasdlökfj"</formula>
    </cfRule>
  </conditionalFormatting>
  <conditionalFormatting sqref="E36">
    <cfRule type="cellIs" dxfId="259" priority="250" operator="notEqual">
      <formula>"asdölkfjasölkfjasdlökfj"</formula>
    </cfRule>
  </conditionalFormatting>
  <conditionalFormatting sqref="E36">
    <cfRule type="cellIs" dxfId="258" priority="249" operator="notEqual">
      <formula>"asdölkfjasölkfjasdlökfj"</formula>
    </cfRule>
  </conditionalFormatting>
  <conditionalFormatting sqref="F36">
    <cfRule type="cellIs" dxfId="257" priority="248" operator="notEqual">
      <formula>"asdölkfjasölkfjasdlökfj"</formula>
    </cfRule>
  </conditionalFormatting>
  <conditionalFormatting sqref="D37">
    <cfRule type="cellIs" dxfId="256" priority="247" operator="notEqual">
      <formula>"asdölkfjasölkfjasdlökfj"</formula>
    </cfRule>
  </conditionalFormatting>
  <conditionalFormatting sqref="D37">
    <cfRule type="cellIs" dxfId="255" priority="246" operator="notEqual">
      <formula>"asdölkfjasölkfjasdlökfj"</formula>
    </cfRule>
  </conditionalFormatting>
  <conditionalFormatting sqref="E37">
    <cfRule type="cellIs" dxfId="254" priority="245" operator="notEqual">
      <formula>"asdölkfjasölkfjasdlökfj"</formula>
    </cfRule>
  </conditionalFormatting>
  <conditionalFormatting sqref="F38:G38">
    <cfRule type="cellIs" dxfId="253" priority="244" operator="notEqual">
      <formula>"asdölkfjasölkfjasdlökfj"</formula>
    </cfRule>
  </conditionalFormatting>
  <conditionalFormatting sqref="E38">
    <cfRule type="cellIs" dxfId="252" priority="243" operator="notEqual">
      <formula>"asdölkfjasölkfjasdlökfj"</formula>
    </cfRule>
  </conditionalFormatting>
  <conditionalFormatting sqref="F37:G37">
    <cfRule type="cellIs" dxfId="251" priority="242" operator="notEqual">
      <formula>"asdölkfjasölkfjasdlökfj"</formula>
    </cfRule>
  </conditionalFormatting>
  <conditionalFormatting sqref="D36">
    <cfRule type="cellIs" dxfId="250" priority="241" operator="notEqual">
      <formula>"asdölkfjasölkfjasdlökfj"</formula>
    </cfRule>
  </conditionalFormatting>
  <conditionalFormatting sqref="D36">
    <cfRule type="cellIs" dxfId="249" priority="240" operator="notEqual">
      <formula>"asdölkfjasölkfjasdlökfj"</formula>
    </cfRule>
  </conditionalFormatting>
  <conditionalFormatting sqref="E36">
    <cfRule type="cellIs" dxfId="248" priority="239" operator="notEqual">
      <formula>"asdölkfjasölkfjasdlökfj"</formula>
    </cfRule>
  </conditionalFormatting>
  <conditionalFormatting sqref="E38:G38">
    <cfRule type="cellIs" dxfId="247" priority="238" operator="notEqual">
      <formula>"asdölkfjasölkfjasdlökfj"</formula>
    </cfRule>
  </conditionalFormatting>
  <conditionalFormatting sqref="E38:G38">
    <cfRule type="cellIs" dxfId="246" priority="237" operator="notEqual">
      <formula>"asdölkfjasölkfjasdlökfj"</formula>
    </cfRule>
  </conditionalFormatting>
  <conditionalFormatting sqref="D37">
    <cfRule type="cellIs" dxfId="245" priority="236" operator="notEqual">
      <formula>"asdölkfjasölkfjasdlökfj"</formula>
    </cfRule>
  </conditionalFormatting>
  <conditionalFormatting sqref="D37">
    <cfRule type="cellIs" dxfId="244" priority="235" operator="notEqual">
      <formula>"asdölkfjasölkfjasdlökfj"</formula>
    </cfRule>
  </conditionalFormatting>
  <conditionalFormatting sqref="F37:G37">
    <cfRule type="cellIs" dxfId="243" priority="234" operator="notEqual">
      <formula>"asdölkfjasölkfjasdlökfj"</formula>
    </cfRule>
  </conditionalFormatting>
  <conditionalFormatting sqref="E37">
    <cfRule type="cellIs" dxfId="242" priority="233" operator="notEqual">
      <formula>"asdölkfjasölkfjasdlökfj"</formula>
    </cfRule>
  </conditionalFormatting>
  <conditionalFormatting sqref="F36:G36">
    <cfRule type="cellIs" dxfId="241" priority="232" operator="notEqual">
      <formula>"asdölkfjasölkfjasdlökfj"</formula>
    </cfRule>
  </conditionalFormatting>
  <conditionalFormatting sqref="E40:H40">
    <cfRule type="cellIs" dxfId="240" priority="231" operator="notEqual">
      <formula>"asdölkfjasölkfjasdlökfj"</formula>
    </cfRule>
  </conditionalFormatting>
  <conditionalFormatting sqref="D40">
    <cfRule type="cellIs" dxfId="239" priority="230" operator="notEqual">
      <formula>"asdölkfjasölkfjasdlökfj"</formula>
    </cfRule>
  </conditionalFormatting>
  <conditionalFormatting sqref="D39">
    <cfRule type="cellIs" dxfId="238" priority="229" operator="notEqual">
      <formula>"asdölkfjasölkfjasdlökfj"</formula>
    </cfRule>
  </conditionalFormatting>
  <conditionalFormatting sqref="G39">
    <cfRule type="cellIs" dxfId="237" priority="228" operator="notEqual">
      <formula>"asdölkfjasölkfjasdlökfj"</formula>
    </cfRule>
  </conditionalFormatting>
  <conditionalFormatting sqref="E39:G39">
    <cfRule type="cellIs" dxfId="236" priority="227" operator="notEqual">
      <formula>"asdölkfjasölkfjasdlökfj"</formula>
    </cfRule>
  </conditionalFormatting>
  <conditionalFormatting sqref="E39">
    <cfRule type="cellIs" dxfId="235" priority="226" operator="notEqual">
      <formula>"asdölkfjasölkfjasdlökfj"</formula>
    </cfRule>
  </conditionalFormatting>
  <conditionalFormatting sqref="E39">
    <cfRule type="cellIs" dxfId="234" priority="225" operator="notEqual">
      <formula>"asdölkfjasölkfjasdlökfj"</formula>
    </cfRule>
  </conditionalFormatting>
  <conditionalFormatting sqref="F39">
    <cfRule type="cellIs" dxfId="233" priority="224" operator="notEqual">
      <formula>"asdölkfjasölkfjasdlökfj"</formula>
    </cfRule>
  </conditionalFormatting>
  <conditionalFormatting sqref="D40">
    <cfRule type="cellIs" dxfId="232" priority="223" operator="notEqual">
      <formula>"asdölkfjasölkfjasdlökfj"</formula>
    </cfRule>
  </conditionalFormatting>
  <conditionalFormatting sqref="D40">
    <cfRule type="cellIs" dxfId="231" priority="222" operator="notEqual">
      <formula>"asdölkfjasölkfjasdlökfj"</formula>
    </cfRule>
  </conditionalFormatting>
  <conditionalFormatting sqref="E40">
    <cfRule type="cellIs" dxfId="230" priority="221" operator="notEqual">
      <formula>"asdölkfjasölkfjasdlökfj"</formula>
    </cfRule>
  </conditionalFormatting>
  <conditionalFormatting sqref="F40:G40">
    <cfRule type="cellIs" dxfId="229" priority="220" operator="notEqual">
      <formula>"asdölkfjasölkfjasdlökfj"</formula>
    </cfRule>
  </conditionalFormatting>
  <conditionalFormatting sqref="D39">
    <cfRule type="cellIs" dxfId="228" priority="219" operator="notEqual">
      <formula>"asdölkfjasölkfjasdlökfj"</formula>
    </cfRule>
  </conditionalFormatting>
  <conditionalFormatting sqref="D39">
    <cfRule type="cellIs" dxfId="227" priority="218" operator="notEqual">
      <formula>"asdölkfjasölkfjasdlökfj"</formula>
    </cfRule>
  </conditionalFormatting>
  <conditionalFormatting sqref="E39">
    <cfRule type="cellIs" dxfId="226" priority="217" operator="notEqual">
      <formula>"asdölkfjasölkfjasdlökfj"</formula>
    </cfRule>
  </conditionalFormatting>
  <conditionalFormatting sqref="D40">
    <cfRule type="cellIs" dxfId="225" priority="216" operator="notEqual">
      <formula>"asdölkfjasölkfjasdlökfj"</formula>
    </cfRule>
  </conditionalFormatting>
  <conditionalFormatting sqref="D40">
    <cfRule type="cellIs" dxfId="224" priority="215" operator="notEqual">
      <formula>"asdölkfjasölkfjasdlökfj"</formula>
    </cfRule>
  </conditionalFormatting>
  <conditionalFormatting sqref="F40:G40">
    <cfRule type="cellIs" dxfId="223" priority="214" operator="notEqual">
      <formula>"asdölkfjasölkfjasdlökfj"</formula>
    </cfRule>
  </conditionalFormatting>
  <conditionalFormatting sqref="E40">
    <cfRule type="cellIs" dxfId="222" priority="213" operator="notEqual">
      <formula>"asdölkfjasölkfjasdlökfj"</formula>
    </cfRule>
  </conditionalFormatting>
  <conditionalFormatting sqref="F39:G39">
    <cfRule type="cellIs" dxfId="221" priority="212" operator="notEqual">
      <formula>"asdölkfjasölkfjasdlökfj"</formula>
    </cfRule>
  </conditionalFormatting>
  <conditionalFormatting sqref="D39">
    <cfRule type="cellIs" dxfId="220" priority="211" operator="notEqual">
      <formula>"asdölkfjasölkfjasdlökfj"</formula>
    </cfRule>
  </conditionalFormatting>
  <conditionalFormatting sqref="D39">
    <cfRule type="cellIs" dxfId="219" priority="210" operator="notEqual">
      <formula>"asdölkfjasölkfjasdlökfj"</formula>
    </cfRule>
  </conditionalFormatting>
  <conditionalFormatting sqref="F39:G39">
    <cfRule type="cellIs" dxfId="218" priority="209" operator="notEqual">
      <formula>"asdölkfjasölkfjasdlökfj"</formula>
    </cfRule>
  </conditionalFormatting>
  <conditionalFormatting sqref="E39">
    <cfRule type="cellIs" dxfId="217" priority="208" operator="notEqual">
      <formula>"asdölkfjasölkfjasdlökfj"</formula>
    </cfRule>
  </conditionalFormatting>
  <conditionalFormatting sqref="E39:G39">
    <cfRule type="cellIs" dxfId="216" priority="207" operator="notEqual">
      <formula>"asdölkfjasölkfjasdlökfj"</formula>
    </cfRule>
  </conditionalFormatting>
  <conditionalFormatting sqref="D39">
    <cfRule type="cellIs" dxfId="215" priority="206" operator="notEqual">
      <formula>"asdölkfjasölkfjasdlökfj"</formula>
    </cfRule>
  </conditionalFormatting>
  <conditionalFormatting sqref="E39:G39">
    <cfRule type="cellIs" dxfId="214" priority="205" operator="notEqual">
      <formula>"asdölkfjasölkfjasdlökfj"</formula>
    </cfRule>
  </conditionalFormatting>
  <conditionalFormatting sqref="D39">
    <cfRule type="cellIs" dxfId="213" priority="204" operator="notEqual">
      <formula>"asdölkfjasölkfjasdlökfj"</formula>
    </cfRule>
  </conditionalFormatting>
  <conditionalFormatting sqref="D38">
    <cfRule type="cellIs" dxfId="212" priority="203" operator="notEqual">
      <formula>"asdölkfjasölkfjasdlökfj"</formula>
    </cfRule>
  </conditionalFormatting>
  <conditionalFormatting sqref="D38">
    <cfRule type="cellIs" dxfId="211" priority="202" operator="notEqual">
      <formula>"asdölkfjasölkfjasdlökfj"</formula>
    </cfRule>
  </conditionalFormatting>
  <conditionalFormatting sqref="D38">
    <cfRule type="cellIs" dxfId="210" priority="201" operator="notEqual">
      <formula>"asdölkfjasölkfjasdlökfj"</formula>
    </cfRule>
  </conditionalFormatting>
  <conditionalFormatting sqref="D38">
    <cfRule type="cellIs" dxfId="209" priority="200" operator="notEqual">
      <formula>"asdölkfjasölkfjasdlökfj"</formula>
    </cfRule>
  </conditionalFormatting>
  <conditionalFormatting sqref="D38">
    <cfRule type="cellIs" dxfId="208" priority="199" operator="notEqual">
      <formula>"asdölkfjasölkfjasdlökfj"</formula>
    </cfRule>
  </conditionalFormatting>
  <conditionalFormatting sqref="D38">
    <cfRule type="cellIs" dxfId="207" priority="198" operator="notEqual">
      <formula>"asdölkfjasölkfjasdlökfj"</formula>
    </cfRule>
  </conditionalFormatting>
  <conditionalFormatting sqref="G39">
    <cfRule type="cellIs" dxfId="206" priority="197" operator="notEqual">
      <formula>"asdölkfjasölkfjasdlökfj"</formula>
    </cfRule>
  </conditionalFormatting>
  <conditionalFormatting sqref="E39:G39">
    <cfRule type="cellIs" dxfId="205" priority="196" operator="notEqual">
      <formula>"asdölkfjasölkfjasdlökfj"</formula>
    </cfRule>
  </conditionalFormatting>
  <conditionalFormatting sqref="E39">
    <cfRule type="cellIs" dxfId="204" priority="195" operator="notEqual">
      <formula>"asdölkfjasölkfjasdlökfj"</formula>
    </cfRule>
  </conditionalFormatting>
  <conditionalFormatting sqref="E39">
    <cfRule type="cellIs" dxfId="203" priority="194" operator="notEqual">
      <formula>"asdölkfjasölkfjasdlökfj"</formula>
    </cfRule>
  </conditionalFormatting>
  <conditionalFormatting sqref="F39">
    <cfRule type="cellIs" dxfId="202" priority="193" operator="notEqual">
      <formula>"asdölkfjasölkfjasdlökfj"</formula>
    </cfRule>
  </conditionalFormatting>
  <conditionalFormatting sqref="D40">
    <cfRule type="cellIs" dxfId="201" priority="192" operator="notEqual">
      <formula>"asdölkfjasölkfjasdlökfj"</formula>
    </cfRule>
  </conditionalFormatting>
  <conditionalFormatting sqref="D40">
    <cfRule type="cellIs" dxfId="200" priority="191" operator="notEqual">
      <formula>"asdölkfjasölkfjasdlökfj"</formula>
    </cfRule>
  </conditionalFormatting>
  <conditionalFormatting sqref="E40">
    <cfRule type="cellIs" dxfId="199" priority="190" operator="notEqual">
      <formula>"asdölkfjasölkfjasdlökfj"</formula>
    </cfRule>
  </conditionalFormatting>
  <conditionalFormatting sqref="F40:G40">
    <cfRule type="cellIs" dxfId="198" priority="189" operator="notEqual">
      <formula>"asdölkfjasölkfjasdlökfj"</formula>
    </cfRule>
  </conditionalFormatting>
  <conditionalFormatting sqref="D38">
    <cfRule type="cellIs" dxfId="197" priority="188" operator="notEqual">
      <formula>"asdölkfjasölkfjasdlökfj"</formula>
    </cfRule>
  </conditionalFormatting>
  <conditionalFormatting sqref="G38">
    <cfRule type="cellIs" dxfId="196" priority="187" operator="notEqual">
      <formula>"asdölkfjasölkfjasdlökfj"</formula>
    </cfRule>
  </conditionalFormatting>
  <conditionalFormatting sqref="E38:G38">
    <cfRule type="cellIs" dxfId="195" priority="186" operator="notEqual">
      <formula>"asdölkfjasölkfjasdlökfj"</formula>
    </cfRule>
  </conditionalFormatting>
  <conditionalFormatting sqref="E38">
    <cfRule type="cellIs" dxfId="194" priority="185" operator="notEqual">
      <formula>"asdölkfjasölkfjasdlökfj"</formula>
    </cfRule>
  </conditionalFormatting>
  <conditionalFormatting sqref="E38">
    <cfRule type="cellIs" dxfId="193" priority="184" operator="notEqual">
      <formula>"asdölkfjasölkfjasdlökfj"</formula>
    </cfRule>
  </conditionalFormatting>
  <conditionalFormatting sqref="F38">
    <cfRule type="cellIs" dxfId="192" priority="183" operator="notEqual">
      <formula>"asdölkfjasölkfjasdlökfj"</formula>
    </cfRule>
  </conditionalFormatting>
  <conditionalFormatting sqref="E39">
    <cfRule type="cellIs" dxfId="191" priority="182" operator="notEqual">
      <formula>"asdölkfjasölkfjasdlökfj"</formula>
    </cfRule>
  </conditionalFormatting>
  <conditionalFormatting sqref="D40">
    <cfRule type="cellIs" dxfId="190" priority="181" operator="notEqual">
      <formula>"asdölkfjasölkfjasdlökfj"</formula>
    </cfRule>
  </conditionalFormatting>
  <conditionalFormatting sqref="D40">
    <cfRule type="cellIs" dxfId="189" priority="180" operator="notEqual">
      <formula>"asdölkfjasölkfjasdlökfj"</formula>
    </cfRule>
  </conditionalFormatting>
  <conditionalFormatting sqref="F40:G40">
    <cfRule type="cellIs" dxfId="188" priority="179" operator="notEqual">
      <formula>"asdölkfjasölkfjasdlökfj"</formula>
    </cfRule>
  </conditionalFormatting>
  <conditionalFormatting sqref="E40">
    <cfRule type="cellIs" dxfId="187" priority="178" operator="notEqual">
      <formula>"asdölkfjasölkfjasdlökfj"</formula>
    </cfRule>
  </conditionalFormatting>
  <conditionalFormatting sqref="F39:G39">
    <cfRule type="cellIs" dxfId="186" priority="177" operator="notEqual">
      <formula>"asdölkfjasölkfjasdlökfj"</formula>
    </cfRule>
  </conditionalFormatting>
  <conditionalFormatting sqref="D37">
    <cfRule type="cellIs" dxfId="185" priority="176" operator="notEqual">
      <formula>"asdölkfjasölkfjasdlökfj"</formula>
    </cfRule>
  </conditionalFormatting>
  <conditionalFormatting sqref="G37">
    <cfRule type="cellIs" dxfId="184" priority="175" operator="notEqual">
      <formula>"asdölkfjasölkfjasdlökfj"</formula>
    </cfRule>
  </conditionalFormatting>
  <conditionalFormatting sqref="E37:G37">
    <cfRule type="cellIs" dxfId="183" priority="174" operator="notEqual">
      <formula>"asdölkfjasölkfjasdlökfj"</formula>
    </cfRule>
  </conditionalFormatting>
  <conditionalFormatting sqref="E37">
    <cfRule type="cellIs" dxfId="182" priority="173" operator="notEqual">
      <formula>"asdölkfjasölkfjasdlökfj"</formula>
    </cfRule>
  </conditionalFormatting>
  <conditionalFormatting sqref="E37">
    <cfRule type="cellIs" dxfId="181" priority="172" operator="notEqual">
      <formula>"asdölkfjasölkfjasdlökfj"</formula>
    </cfRule>
  </conditionalFormatting>
  <conditionalFormatting sqref="F37">
    <cfRule type="cellIs" dxfId="180" priority="171" operator="notEqual">
      <formula>"asdölkfjasölkfjasdlökfj"</formula>
    </cfRule>
  </conditionalFormatting>
  <conditionalFormatting sqref="D38">
    <cfRule type="cellIs" dxfId="179" priority="170" operator="notEqual">
      <formula>"asdölkfjasölkfjasdlökfj"</formula>
    </cfRule>
  </conditionalFormatting>
  <conditionalFormatting sqref="D38">
    <cfRule type="cellIs" dxfId="178" priority="169" operator="notEqual">
      <formula>"asdölkfjasölkfjasdlökfj"</formula>
    </cfRule>
  </conditionalFormatting>
  <conditionalFormatting sqref="E38">
    <cfRule type="cellIs" dxfId="177" priority="168" operator="notEqual">
      <formula>"asdölkfjasölkfjasdlökfj"</formula>
    </cfRule>
  </conditionalFormatting>
  <conditionalFormatting sqref="F39:G39">
    <cfRule type="cellIs" dxfId="176" priority="167" operator="notEqual">
      <formula>"asdölkfjasölkfjasdlökfj"</formula>
    </cfRule>
  </conditionalFormatting>
  <conditionalFormatting sqref="E39">
    <cfRule type="cellIs" dxfId="175" priority="166" operator="notEqual">
      <formula>"asdölkfjasölkfjasdlökfj"</formula>
    </cfRule>
  </conditionalFormatting>
  <conditionalFormatting sqref="F38:G38">
    <cfRule type="cellIs" dxfId="174" priority="165" operator="notEqual">
      <formula>"asdölkfjasölkfjasdlökfj"</formula>
    </cfRule>
  </conditionalFormatting>
  <conditionalFormatting sqref="D36">
    <cfRule type="cellIs" dxfId="173" priority="164" operator="notEqual">
      <formula>"asdölkfjasölkfjasdlökfj"</formula>
    </cfRule>
  </conditionalFormatting>
  <conditionalFormatting sqref="G36">
    <cfRule type="cellIs" dxfId="172" priority="163" operator="notEqual">
      <formula>"asdölkfjasölkfjasdlökfj"</formula>
    </cfRule>
  </conditionalFormatting>
  <conditionalFormatting sqref="E36:G36">
    <cfRule type="cellIs" dxfId="171" priority="162" operator="notEqual">
      <formula>"asdölkfjasölkfjasdlökfj"</formula>
    </cfRule>
  </conditionalFormatting>
  <conditionalFormatting sqref="E36">
    <cfRule type="cellIs" dxfId="170" priority="161" operator="notEqual">
      <formula>"asdölkfjasölkfjasdlökfj"</formula>
    </cfRule>
  </conditionalFormatting>
  <conditionalFormatting sqref="E36">
    <cfRule type="cellIs" dxfId="169" priority="160" operator="notEqual">
      <formula>"asdölkfjasölkfjasdlökfj"</formula>
    </cfRule>
  </conditionalFormatting>
  <conditionalFormatting sqref="F36">
    <cfRule type="cellIs" dxfId="168" priority="159" operator="notEqual">
      <formula>"asdölkfjasölkfjasdlökfj"</formula>
    </cfRule>
  </conditionalFormatting>
  <conditionalFormatting sqref="D37">
    <cfRule type="cellIs" dxfId="167" priority="158" operator="notEqual">
      <formula>"asdölkfjasölkfjasdlökfj"</formula>
    </cfRule>
  </conditionalFormatting>
  <conditionalFormatting sqref="D37">
    <cfRule type="cellIs" dxfId="166" priority="157" operator="notEqual">
      <formula>"asdölkfjasölkfjasdlökfj"</formula>
    </cfRule>
  </conditionalFormatting>
  <conditionalFormatting sqref="E37">
    <cfRule type="cellIs" dxfId="165" priority="156" operator="notEqual">
      <formula>"asdölkfjasölkfjasdlökfj"</formula>
    </cfRule>
  </conditionalFormatting>
  <conditionalFormatting sqref="E39:G39">
    <cfRule type="cellIs" dxfId="164" priority="155" operator="notEqual">
      <formula>"asdölkfjasölkfjasdlökfj"</formula>
    </cfRule>
  </conditionalFormatting>
  <conditionalFormatting sqref="E39:G39">
    <cfRule type="cellIs" dxfId="163" priority="154" operator="notEqual">
      <formula>"asdölkfjasölkfjasdlökfj"</formula>
    </cfRule>
  </conditionalFormatting>
  <conditionalFormatting sqref="D38">
    <cfRule type="cellIs" dxfId="162" priority="153" operator="notEqual">
      <formula>"asdölkfjasölkfjasdlökfj"</formula>
    </cfRule>
  </conditionalFormatting>
  <conditionalFormatting sqref="D38">
    <cfRule type="cellIs" dxfId="161" priority="152" operator="notEqual">
      <formula>"asdölkfjasölkfjasdlökfj"</formula>
    </cfRule>
  </conditionalFormatting>
  <conditionalFormatting sqref="F38:G38">
    <cfRule type="cellIs" dxfId="160" priority="151" operator="notEqual">
      <formula>"asdölkfjasölkfjasdlökfj"</formula>
    </cfRule>
  </conditionalFormatting>
  <conditionalFormatting sqref="E38">
    <cfRule type="cellIs" dxfId="159" priority="150" operator="notEqual">
      <formula>"asdölkfjasölkfjasdlökfj"</formula>
    </cfRule>
  </conditionalFormatting>
  <conditionalFormatting sqref="F37:G37">
    <cfRule type="cellIs" dxfId="158" priority="149" operator="notEqual">
      <formula>"asdölkfjasölkfjasdlökfj"</formula>
    </cfRule>
  </conditionalFormatting>
  <conditionalFormatting sqref="D40">
    <cfRule type="cellIs" dxfId="157" priority="148" operator="notEqual">
      <formula>"asdölkfjasölkfjasdlökfj"</formula>
    </cfRule>
  </conditionalFormatting>
  <conditionalFormatting sqref="G40">
    <cfRule type="cellIs" dxfId="156" priority="147" operator="notEqual">
      <formula>"asdölkfjasölkfjasdlökfj"</formula>
    </cfRule>
  </conditionalFormatting>
  <conditionalFormatting sqref="E40:G40">
    <cfRule type="cellIs" dxfId="155" priority="146" operator="notEqual">
      <formula>"asdölkfjasölkfjasdlökfj"</formula>
    </cfRule>
  </conditionalFormatting>
  <conditionalFormatting sqref="E40">
    <cfRule type="cellIs" dxfId="154" priority="145" operator="notEqual">
      <formula>"asdölkfjasölkfjasdlökfj"</formula>
    </cfRule>
  </conditionalFormatting>
  <conditionalFormatting sqref="E40">
    <cfRule type="cellIs" dxfId="153" priority="144" operator="notEqual">
      <formula>"asdölkfjasölkfjasdlökfj"</formula>
    </cfRule>
  </conditionalFormatting>
  <conditionalFormatting sqref="F40">
    <cfRule type="cellIs" dxfId="152" priority="143" operator="notEqual">
      <formula>"asdölkfjasölkfjasdlökfj"</formula>
    </cfRule>
  </conditionalFormatting>
  <conditionalFormatting sqref="D40">
    <cfRule type="cellIs" dxfId="151" priority="142" operator="notEqual">
      <formula>"asdölkfjasölkfjasdlökfj"</formula>
    </cfRule>
  </conditionalFormatting>
  <conditionalFormatting sqref="D40">
    <cfRule type="cellIs" dxfId="150" priority="141" operator="notEqual">
      <formula>"asdölkfjasölkfjasdlökfj"</formula>
    </cfRule>
  </conditionalFormatting>
  <conditionalFormatting sqref="E40">
    <cfRule type="cellIs" dxfId="149" priority="140" operator="notEqual">
      <formula>"asdölkfjasölkfjasdlökfj"</formula>
    </cfRule>
  </conditionalFormatting>
  <conditionalFormatting sqref="F40:G40">
    <cfRule type="cellIs" dxfId="148" priority="139" operator="notEqual">
      <formula>"asdölkfjasölkfjasdlökfj"</formula>
    </cfRule>
  </conditionalFormatting>
  <conditionalFormatting sqref="D40">
    <cfRule type="cellIs" dxfId="147" priority="138" operator="notEqual">
      <formula>"asdölkfjasölkfjasdlökfj"</formula>
    </cfRule>
  </conditionalFormatting>
  <conditionalFormatting sqref="D40">
    <cfRule type="cellIs" dxfId="146" priority="137" operator="notEqual">
      <formula>"asdölkfjasölkfjasdlökfj"</formula>
    </cfRule>
  </conditionalFormatting>
  <conditionalFormatting sqref="F40:G40">
    <cfRule type="cellIs" dxfId="145" priority="136" operator="notEqual">
      <formula>"asdölkfjasölkfjasdlökfj"</formula>
    </cfRule>
  </conditionalFormatting>
  <conditionalFormatting sqref="E40">
    <cfRule type="cellIs" dxfId="144" priority="135" operator="notEqual">
      <formula>"asdölkfjasölkfjasdlökfj"</formula>
    </cfRule>
  </conditionalFormatting>
  <conditionalFormatting sqref="E40:G40">
    <cfRule type="cellIs" dxfId="143" priority="134" operator="notEqual">
      <formula>"asdölkfjasölkfjasdlökfj"</formula>
    </cfRule>
  </conditionalFormatting>
  <conditionalFormatting sqref="D40">
    <cfRule type="cellIs" dxfId="142" priority="133" operator="notEqual">
      <formula>"asdölkfjasölkfjasdlökfj"</formula>
    </cfRule>
  </conditionalFormatting>
  <conditionalFormatting sqref="E40:G40">
    <cfRule type="cellIs" dxfId="141" priority="132" operator="notEqual">
      <formula>"asdölkfjasölkfjasdlökfj"</formula>
    </cfRule>
  </conditionalFormatting>
  <conditionalFormatting sqref="D40">
    <cfRule type="cellIs" dxfId="140" priority="131" operator="notEqual">
      <formula>"asdölkfjasölkfjasdlökfj"</formula>
    </cfRule>
  </conditionalFormatting>
  <conditionalFormatting sqref="D39">
    <cfRule type="cellIs" dxfId="139" priority="130" operator="notEqual">
      <formula>"asdölkfjasölkfjasdlökfj"</formula>
    </cfRule>
  </conditionalFormatting>
  <conditionalFormatting sqref="D39">
    <cfRule type="cellIs" dxfId="138" priority="129" operator="notEqual">
      <formula>"asdölkfjasölkfjasdlökfj"</formula>
    </cfRule>
  </conditionalFormatting>
  <conditionalFormatting sqref="D39">
    <cfRule type="cellIs" dxfId="137" priority="128" operator="notEqual">
      <formula>"asdölkfjasölkfjasdlökfj"</formula>
    </cfRule>
  </conditionalFormatting>
  <conditionalFormatting sqref="D39">
    <cfRule type="cellIs" dxfId="136" priority="127" operator="notEqual">
      <formula>"asdölkfjasölkfjasdlökfj"</formula>
    </cfRule>
  </conditionalFormatting>
  <conditionalFormatting sqref="D39">
    <cfRule type="cellIs" dxfId="135" priority="126" operator="notEqual">
      <formula>"asdölkfjasölkfjasdlökfj"</formula>
    </cfRule>
  </conditionalFormatting>
  <conditionalFormatting sqref="D39">
    <cfRule type="cellIs" dxfId="134" priority="125" operator="notEqual">
      <formula>"asdölkfjasölkfjasdlökfj"</formula>
    </cfRule>
  </conditionalFormatting>
  <conditionalFormatting sqref="D41 G41:I41 D42:I42">
    <cfRule type="cellIs" dxfId="133" priority="124" operator="notEqual">
      <formula>"asdölkfjasölkfjasdlökfj"</formula>
    </cfRule>
  </conditionalFormatting>
  <conditionalFormatting sqref="H42:I42">
    <cfRule type="cellIs" dxfId="132" priority="123" operator="notEqual">
      <formula>"asdölkfjasölkfjasdlökfj"</formula>
    </cfRule>
  </conditionalFormatting>
  <conditionalFormatting sqref="E42:G42">
    <cfRule type="cellIs" dxfId="131" priority="122" operator="notEqual">
      <formula>"asdölkfjasölkfjasdlökfj"</formula>
    </cfRule>
  </conditionalFormatting>
  <conditionalFormatting sqref="D42">
    <cfRule type="cellIs" dxfId="130" priority="121" operator="notEqual">
      <formula>"asdölkfjasölkfjasdlökfj"</formula>
    </cfRule>
  </conditionalFormatting>
  <conditionalFormatting sqref="D42">
    <cfRule type="cellIs" dxfId="129" priority="120" operator="notEqual">
      <formula>"asdölkfjasölkfjasdlökfj"</formula>
    </cfRule>
  </conditionalFormatting>
  <conditionalFormatting sqref="D41">
    <cfRule type="cellIs" dxfId="128" priority="119" operator="notEqual">
      <formula>"asdölkfjasölkfjasdlökfj"</formula>
    </cfRule>
  </conditionalFormatting>
  <conditionalFormatting sqref="E41">
    <cfRule type="cellIs" dxfId="127" priority="118" operator="notEqual">
      <formula>"asdölkfjasölkfjasdlökfj"</formula>
    </cfRule>
  </conditionalFormatting>
  <conditionalFormatting sqref="E41">
    <cfRule type="cellIs" dxfId="126" priority="117" operator="notEqual">
      <formula>"asdölkfjasölkfjasdlökfj"</formula>
    </cfRule>
  </conditionalFormatting>
  <conditionalFormatting sqref="F41">
    <cfRule type="cellIs" dxfId="125" priority="116" operator="notEqual">
      <formula>"asdölkfjasölkfjasdlökfj"</formula>
    </cfRule>
  </conditionalFormatting>
  <conditionalFormatting sqref="F41">
    <cfRule type="cellIs" dxfId="124" priority="115" operator="notEqual">
      <formula>"asdölkfjasölkfjasdlökfj"</formula>
    </cfRule>
  </conditionalFormatting>
  <conditionalFormatting sqref="F41">
    <cfRule type="cellIs" dxfId="123" priority="114" operator="notEqual">
      <formula>"asdölkfjasölkfjasdlökfj"</formula>
    </cfRule>
  </conditionalFormatting>
  <conditionalFormatting sqref="F41">
    <cfRule type="cellIs" dxfId="122" priority="113" operator="notEqual">
      <formula>"asdölkfjasölkfjasdlökfj"</formula>
    </cfRule>
  </conditionalFormatting>
  <conditionalFormatting sqref="F41">
    <cfRule type="cellIs" dxfId="121" priority="112" operator="notEqual">
      <formula>"asdölkfjasölkfjasdlökfj"</formula>
    </cfRule>
  </conditionalFormatting>
  <conditionalFormatting sqref="F41">
    <cfRule type="cellIs" dxfId="120" priority="111" operator="notEqual">
      <formula>"asdölkfjasölkfjasdlökfj"</formula>
    </cfRule>
  </conditionalFormatting>
  <conditionalFormatting sqref="F41">
    <cfRule type="cellIs" dxfId="119" priority="110" operator="notEqual">
      <formula>"asdölkfjasölkfjasdlökfj"</formula>
    </cfRule>
  </conditionalFormatting>
  <conditionalFormatting sqref="F41">
    <cfRule type="cellIs" dxfId="118" priority="109" operator="notEqual">
      <formula>"asdölkfjasölkfjasdlökfj"</formula>
    </cfRule>
  </conditionalFormatting>
  <conditionalFormatting sqref="F41">
    <cfRule type="cellIs" dxfId="117" priority="108" operator="notEqual">
      <formula>"asdölkfjasölkfjasdlökfj"</formula>
    </cfRule>
  </conditionalFormatting>
  <conditionalFormatting sqref="F41">
    <cfRule type="cellIs" dxfId="116" priority="107" operator="notEqual">
      <formula>"asdölkfjasölkfjasdlökfj"</formula>
    </cfRule>
  </conditionalFormatting>
  <conditionalFormatting sqref="F41">
    <cfRule type="cellIs" dxfId="115" priority="106" operator="notEqual">
      <formula>"asdölkfjasölkfjasdlökfj"</formula>
    </cfRule>
  </conditionalFormatting>
  <conditionalFormatting sqref="D43:I44">
    <cfRule type="cellIs" dxfId="114" priority="105" operator="notEqual">
      <formula>"asdölkfjasölkfjasdlökfj"</formula>
    </cfRule>
  </conditionalFormatting>
  <conditionalFormatting sqref="D43:I44">
    <cfRule type="cellIs" dxfId="113" priority="104" operator="notEqual">
      <formula>"asdölkfjasölkfjasdlökfj"</formula>
    </cfRule>
  </conditionalFormatting>
  <conditionalFormatting sqref="E43:G43">
    <cfRule type="cellIs" dxfId="112" priority="103" operator="notEqual">
      <formula>"asdölkfjasölkfjasdlökfj"</formula>
    </cfRule>
  </conditionalFormatting>
  <conditionalFormatting sqref="D43">
    <cfRule type="cellIs" dxfId="111" priority="102" operator="notEqual">
      <formula>"asdölkfjasölkfjasdlökfj"</formula>
    </cfRule>
  </conditionalFormatting>
  <conditionalFormatting sqref="H43:I43">
    <cfRule type="cellIs" dxfId="110" priority="101" operator="notEqual">
      <formula>"asdölkfjasölkfjasdlökfj"</formula>
    </cfRule>
  </conditionalFormatting>
  <conditionalFormatting sqref="E43:G43">
    <cfRule type="cellIs" dxfId="109" priority="100" operator="notEqual">
      <formula>"asdölkfjasölkfjasdlökfj"</formula>
    </cfRule>
  </conditionalFormatting>
  <conditionalFormatting sqref="D43">
    <cfRule type="cellIs" dxfId="108" priority="99" operator="notEqual">
      <formula>"asdölkfjasölkfjasdlökfj"</formula>
    </cfRule>
  </conditionalFormatting>
  <conditionalFormatting sqref="E44:G44">
    <cfRule type="cellIs" dxfId="107" priority="98" operator="notEqual">
      <formula>"asdölkfjasölkfjasdlökfj"</formula>
    </cfRule>
  </conditionalFormatting>
  <conditionalFormatting sqref="D44">
    <cfRule type="cellIs" dxfId="106" priority="97" operator="notEqual">
      <formula>"asdölkfjasölkfjasdlökfj"</formula>
    </cfRule>
  </conditionalFormatting>
  <conditionalFormatting sqref="H43:I43">
    <cfRule type="cellIs" dxfId="105" priority="96" operator="notEqual">
      <formula>"asdölkfjasölkfjasdlökfj"</formula>
    </cfRule>
  </conditionalFormatting>
  <conditionalFormatting sqref="E43:G43">
    <cfRule type="cellIs" dxfId="104" priority="95" operator="notEqual">
      <formula>"asdölkfjasölkfjasdlökfj"</formula>
    </cfRule>
  </conditionalFormatting>
  <conditionalFormatting sqref="D43">
    <cfRule type="cellIs" dxfId="103" priority="94" operator="notEqual">
      <formula>"asdölkfjasölkfjasdlökfj"</formula>
    </cfRule>
  </conditionalFormatting>
  <conditionalFormatting sqref="H44:I44">
    <cfRule type="cellIs" dxfId="102" priority="93" operator="notEqual">
      <formula>"asdölkfjasölkfjasdlökfj"</formula>
    </cfRule>
  </conditionalFormatting>
  <conditionalFormatting sqref="E44:G44">
    <cfRule type="cellIs" dxfId="101" priority="92" operator="notEqual">
      <formula>"asdölkfjasölkfjasdlökfj"</formula>
    </cfRule>
  </conditionalFormatting>
  <conditionalFormatting sqref="D44">
    <cfRule type="cellIs" dxfId="100" priority="91" operator="notEqual">
      <formula>"asdölkfjasölkfjasdlökfj"</formula>
    </cfRule>
  </conditionalFormatting>
  <conditionalFormatting sqref="H44:I44">
    <cfRule type="cellIs" dxfId="99" priority="90" operator="notEqual">
      <formula>"asdölkfjasölkfjasdlökfj"</formula>
    </cfRule>
  </conditionalFormatting>
  <conditionalFormatting sqref="E44:G44">
    <cfRule type="cellIs" dxfId="98" priority="89" operator="notEqual">
      <formula>"asdölkfjasölkfjasdlökfj"</formula>
    </cfRule>
  </conditionalFormatting>
  <conditionalFormatting sqref="D44">
    <cfRule type="cellIs" dxfId="97" priority="88" operator="notEqual">
      <formula>"asdölkfjasölkfjasdlökfj"</formula>
    </cfRule>
  </conditionalFormatting>
  <conditionalFormatting sqref="E43:G43">
    <cfRule type="cellIs" dxfId="96" priority="87" operator="notEqual">
      <formula>"asdölkfjasölkfjasdlökfj"</formula>
    </cfRule>
  </conditionalFormatting>
  <conditionalFormatting sqref="D43">
    <cfRule type="cellIs" dxfId="95" priority="86" operator="notEqual">
      <formula>"asdölkfjasölkfjasdlökfj"</formula>
    </cfRule>
  </conditionalFormatting>
  <conditionalFormatting sqref="H43:I43">
    <cfRule type="cellIs" dxfId="94" priority="85" operator="notEqual">
      <formula>"asdölkfjasölkfjasdlökfj"</formula>
    </cfRule>
  </conditionalFormatting>
  <conditionalFormatting sqref="E43:G43">
    <cfRule type="cellIs" dxfId="93" priority="84" operator="notEqual">
      <formula>"asdölkfjasölkfjasdlökfj"</formula>
    </cfRule>
  </conditionalFormatting>
  <conditionalFormatting sqref="D43">
    <cfRule type="cellIs" dxfId="92" priority="83" operator="notEqual">
      <formula>"asdölkfjasölkfjasdlökfj"</formula>
    </cfRule>
  </conditionalFormatting>
  <conditionalFormatting sqref="E44:G44">
    <cfRule type="cellIs" dxfId="91" priority="82" operator="notEqual">
      <formula>"asdölkfjasölkfjasdlökfj"</formula>
    </cfRule>
  </conditionalFormatting>
  <conditionalFormatting sqref="D44">
    <cfRule type="cellIs" dxfId="90" priority="81" operator="notEqual">
      <formula>"asdölkfjasölkfjasdlökfj"</formula>
    </cfRule>
  </conditionalFormatting>
  <conditionalFormatting sqref="H43:I43">
    <cfRule type="cellIs" dxfId="89" priority="80" operator="notEqual">
      <formula>"asdölkfjasölkfjasdlökfj"</formula>
    </cfRule>
  </conditionalFormatting>
  <conditionalFormatting sqref="E43:G43">
    <cfRule type="cellIs" dxfId="88" priority="79" operator="notEqual">
      <formula>"asdölkfjasölkfjasdlökfj"</formula>
    </cfRule>
  </conditionalFormatting>
  <conditionalFormatting sqref="D43">
    <cfRule type="cellIs" dxfId="87" priority="78" operator="notEqual">
      <formula>"asdölkfjasölkfjasdlökfj"</formula>
    </cfRule>
  </conditionalFormatting>
  <conditionalFormatting sqref="H44:I44">
    <cfRule type="cellIs" dxfId="86" priority="77" operator="notEqual">
      <formula>"asdölkfjasölkfjasdlökfj"</formula>
    </cfRule>
  </conditionalFormatting>
  <conditionalFormatting sqref="E44:G44">
    <cfRule type="cellIs" dxfId="85" priority="76" operator="notEqual">
      <formula>"asdölkfjasölkfjasdlökfj"</formula>
    </cfRule>
  </conditionalFormatting>
  <conditionalFormatting sqref="D44">
    <cfRule type="cellIs" dxfId="84" priority="75" operator="notEqual">
      <formula>"asdölkfjasölkfjasdlökfj"</formula>
    </cfRule>
  </conditionalFormatting>
  <conditionalFormatting sqref="H44:I44">
    <cfRule type="cellIs" dxfId="83" priority="74" operator="notEqual">
      <formula>"asdölkfjasölkfjasdlökfj"</formula>
    </cfRule>
  </conditionalFormatting>
  <conditionalFormatting sqref="E44:G44">
    <cfRule type="cellIs" dxfId="82" priority="73" operator="notEqual">
      <formula>"asdölkfjasölkfjasdlökfj"</formula>
    </cfRule>
  </conditionalFormatting>
  <conditionalFormatting sqref="D44">
    <cfRule type="cellIs" dxfId="81" priority="72" operator="notEqual">
      <formula>"asdölkfjasölkfjasdlökfj"</formula>
    </cfRule>
  </conditionalFormatting>
  <conditionalFormatting sqref="E43:G43">
    <cfRule type="cellIs" dxfId="80" priority="71" operator="notEqual">
      <formula>"asdölkfjasölkfjasdlökfj"</formula>
    </cfRule>
  </conditionalFormatting>
  <conditionalFormatting sqref="D43">
    <cfRule type="cellIs" dxfId="79" priority="70" operator="notEqual">
      <formula>"asdölkfjasölkfjasdlökfj"</formula>
    </cfRule>
  </conditionalFormatting>
  <conditionalFormatting sqref="H43:I43">
    <cfRule type="cellIs" dxfId="78" priority="69" operator="notEqual">
      <formula>"asdölkfjasölkfjasdlökfj"</formula>
    </cfRule>
  </conditionalFormatting>
  <conditionalFormatting sqref="E43:G43">
    <cfRule type="cellIs" dxfId="77" priority="68" operator="notEqual">
      <formula>"asdölkfjasölkfjasdlökfj"</formula>
    </cfRule>
  </conditionalFormatting>
  <conditionalFormatting sqref="D43">
    <cfRule type="cellIs" dxfId="76" priority="67" operator="notEqual">
      <formula>"asdölkfjasölkfjasdlökfj"</formula>
    </cfRule>
  </conditionalFormatting>
  <conditionalFormatting sqref="E44:G44">
    <cfRule type="cellIs" dxfId="75" priority="66" operator="notEqual">
      <formula>"asdölkfjasölkfjasdlökfj"</formula>
    </cfRule>
  </conditionalFormatting>
  <conditionalFormatting sqref="D44">
    <cfRule type="cellIs" dxfId="74" priority="65" operator="notEqual">
      <formula>"asdölkfjasölkfjasdlökfj"</formula>
    </cfRule>
  </conditionalFormatting>
  <conditionalFormatting sqref="H43:I43">
    <cfRule type="cellIs" dxfId="73" priority="64" operator="notEqual">
      <formula>"asdölkfjasölkfjasdlökfj"</formula>
    </cfRule>
  </conditionalFormatting>
  <conditionalFormatting sqref="E43:G43">
    <cfRule type="cellIs" dxfId="72" priority="63" operator="notEqual">
      <formula>"asdölkfjasölkfjasdlökfj"</formula>
    </cfRule>
  </conditionalFormatting>
  <conditionalFormatting sqref="D43">
    <cfRule type="cellIs" dxfId="71" priority="62" operator="notEqual">
      <formula>"asdölkfjasölkfjasdlökfj"</formula>
    </cfRule>
  </conditionalFormatting>
  <conditionalFormatting sqref="H44:I44">
    <cfRule type="cellIs" dxfId="70" priority="61" operator="notEqual">
      <formula>"asdölkfjasölkfjasdlökfj"</formula>
    </cfRule>
  </conditionalFormatting>
  <conditionalFormatting sqref="E44:G44">
    <cfRule type="cellIs" dxfId="69" priority="60" operator="notEqual">
      <formula>"asdölkfjasölkfjasdlökfj"</formula>
    </cfRule>
  </conditionalFormatting>
  <conditionalFormatting sqref="D44">
    <cfRule type="cellIs" dxfId="68" priority="59" operator="notEqual">
      <formula>"asdölkfjasölkfjasdlökfj"</formula>
    </cfRule>
  </conditionalFormatting>
  <conditionalFormatting sqref="E43:G43">
    <cfRule type="cellIs" dxfId="67" priority="58" operator="notEqual">
      <formula>"asdölkfjasölkfjasdlökfj"</formula>
    </cfRule>
  </conditionalFormatting>
  <conditionalFormatting sqref="D43">
    <cfRule type="cellIs" dxfId="66" priority="57" operator="notEqual">
      <formula>"asdölkfjasölkfjasdlökfj"</formula>
    </cfRule>
  </conditionalFormatting>
  <conditionalFormatting sqref="H43:I43">
    <cfRule type="cellIs" dxfId="65" priority="56" operator="notEqual">
      <formula>"asdölkfjasölkfjasdlökfj"</formula>
    </cfRule>
  </conditionalFormatting>
  <conditionalFormatting sqref="E43:G43">
    <cfRule type="cellIs" dxfId="64" priority="55" operator="notEqual">
      <formula>"asdölkfjasölkfjasdlökfj"</formula>
    </cfRule>
  </conditionalFormatting>
  <conditionalFormatting sqref="D43">
    <cfRule type="cellIs" dxfId="63" priority="54" operator="notEqual">
      <formula>"asdölkfjasölkfjasdlökfj"</formula>
    </cfRule>
  </conditionalFormatting>
  <conditionalFormatting sqref="E44:G44">
    <cfRule type="cellIs" dxfId="62" priority="53" operator="notEqual">
      <formula>"asdölkfjasölkfjasdlökfj"</formula>
    </cfRule>
  </conditionalFormatting>
  <conditionalFormatting sqref="D44">
    <cfRule type="cellIs" dxfId="61" priority="52" operator="notEqual">
      <formula>"asdölkfjasölkfjasdlökfj"</formula>
    </cfRule>
  </conditionalFormatting>
  <conditionalFormatting sqref="H43:I43">
    <cfRule type="cellIs" dxfId="60" priority="51" operator="notEqual">
      <formula>"asdölkfjasölkfjasdlökfj"</formula>
    </cfRule>
  </conditionalFormatting>
  <conditionalFormatting sqref="E43:G43">
    <cfRule type="cellIs" dxfId="59" priority="50" operator="notEqual">
      <formula>"asdölkfjasölkfjasdlökfj"</formula>
    </cfRule>
  </conditionalFormatting>
  <conditionalFormatting sqref="D43">
    <cfRule type="cellIs" dxfId="58" priority="49" operator="notEqual">
      <formula>"asdölkfjasölkfjasdlökfj"</formula>
    </cfRule>
  </conditionalFormatting>
  <conditionalFormatting sqref="H44:I44">
    <cfRule type="cellIs" dxfId="57" priority="48" operator="notEqual">
      <formula>"asdölkfjasölkfjasdlökfj"</formula>
    </cfRule>
  </conditionalFormatting>
  <conditionalFormatting sqref="E44:G44">
    <cfRule type="cellIs" dxfId="56" priority="47" operator="notEqual">
      <formula>"asdölkfjasölkfjasdlökfj"</formula>
    </cfRule>
  </conditionalFormatting>
  <conditionalFormatting sqref="D44">
    <cfRule type="cellIs" dxfId="55" priority="46" operator="notEqual">
      <formula>"asdölkfjasölkfjasdlökfj"</formula>
    </cfRule>
  </conditionalFormatting>
  <conditionalFormatting sqref="H44:I44">
    <cfRule type="cellIs" dxfId="54" priority="45" operator="notEqual">
      <formula>"asdölkfjasölkfjasdlökfj"</formula>
    </cfRule>
  </conditionalFormatting>
  <conditionalFormatting sqref="E44:G44">
    <cfRule type="cellIs" dxfId="53" priority="44" operator="notEqual">
      <formula>"asdölkfjasölkfjasdlökfj"</formula>
    </cfRule>
  </conditionalFormatting>
  <conditionalFormatting sqref="D44">
    <cfRule type="cellIs" dxfId="52" priority="43" operator="notEqual">
      <formula>"asdölkfjasölkfjasdlökfj"</formula>
    </cfRule>
  </conditionalFormatting>
  <conditionalFormatting sqref="E44:G44">
    <cfRule type="cellIs" dxfId="51" priority="42" operator="notEqual">
      <formula>"asdölkfjasölkfjasdlökfj"</formula>
    </cfRule>
  </conditionalFormatting>
  <conditionalFormatting sqref="D44">
    <cfRule type="cellIs" dxfId="50" priority="41" operator="notEqual">
      <formula>"asdölkfjasölkfjasdlökfj"</formula>
    </cfRule>
  </conditionalFormatting>
  <conditionalFormatting sqref="H44:I44">
    <cfRule type="cellIs" dxfId="49" priority="40" operator="notEqual">
      <formula>"asdölkfjasölkfjasdlökfj"</formula>
    </cfRule>
  </conditionalFormatting>
  <conditionalFormatting sqref="E44:G44">
    <cfRule type="cellIs" dxfId="48" priority="39" operator="notEqual">
      <formula>"asdölkfjasölkfjasdlökfj"</formula>
    </cfRule>
  </conditionalFormatting>
  <conditionalFormatting sqref="D44">
    <cfRule type="cellIs" dxfId="47" priority="38" operator="notEqual">
      <formula>"asdölkfjasölkfjasdlökfj"</formula>
    </cfRule>
  </conditionalFormatting>
  <conditionalFormatting sqref="D27">
    <cfRule type="cellIs" dxfId="46" priority="37" operator="notEqual">
      <formula>"asdölkfjasölkfjasdlökfj"</formula>
    </cfRule>
  </conditionalFormatting>
  <conditionalFormatting sqref="D22:I25">
    <cfRule type="cellIs" dxfId="45" priority="36" operator="notEqual">
      <formula>"asdölkfjasölkfjasdlökfj"</formula>
    </cfRule>
  </conditionalFormatting>
  <conditionalFormatting sqref="D23">
    <cfRule type="cellIs" dxfId="44" priority="35" operator="notEqual">
      <formula>"asdölkfjasölkfjasdlökfj"</formula>
    </cfRule>
  </conditionalFormatting>
  <conditionalFormatting sqref="F23">
    <cfRule type="cellIs" dxfId="43" priority="34" operator="notEqual">
      <formula>"asdölkfjasölkfjasdlökfj"</formula>
    </cfRule>
  </conditionalFormatting>
  <conditionalFormatting sqref="D34:E34 G34">
    <cfRule type="cellIs" dxfId="42" priority="33" operator="notEqual">
      <formula>"asdölkfjasölkfjasdlökfj"</formula>
    </cfRule>
  </conditionalFormatting>
  <conditionalFormatting sqref="F34">
    <cfRule type="cellIs" dxfId="41" priority="32" operator="notEqual">
      <formula>"asdölkfjasölkfjasdlökfj"</formula>
    </cfRule>
  </conditionalFormatting>
  <conditionalFormatting sqref="D35">
    <cfRule type="cellIs" dxfId="40" priority="31" operator="notEqual">
      <formula>"asdölkfjasölkfjasdlökfj"</formula>
    </cfRule>
  </conditionalFormatting>
  <conditionalFormatting sqref="H30 D31:E33 G31:H33 F31:F32 D30">
    <cfRule type="cellIs" dxfId="39" priority="30" operator="notEqual">
      <formula>"asdölkfjasölkfjasdlökfj"</formula>
    </cfRule>
  </conditionalFormatting>
  <conditionalFormatting sqref="D31">
    <cfRule type="cellIs" dxfId="38" priority="29" operator="notEqual">
      <formula>"asdölkfjasölkfjasdlökfj"</formula>
    </cfRule>
  </conditionalFormatting>
  <conditionalFormatting sqref="H31">
    <cfRule type="cellIs" dxfId="37" priority="28" operator="notEqual">
      <formula>"asdölkfjasölkfjasdlökfj"</formula>
    </cfRule>
  </conditionalFormatting>
  <conditionalFormatting sqref="H30">
    <cfRule type="cellIs" dxfId="36" priority="27" operator="notEqual">
      <formula>"asdölkfjasölkfjasdlökfj"</formula>
    </cfRule>
  </conditionalFormatting>
  <conditionalFormatting sqref="E32">
    <cfRule type="cellIs" dxfId="35" priority="26" operator="notEqual">
      <formula>"asdölkfjasölkfjasdlökfj"</formula>
    </cfRule>
  </conditionalFormatting>
  <conditionalFormatting sqref="E32">
    <cfRule type="cellIs" dxfId="34" priority="25" operator="notEqual">
      <formula>"asdölkfjasölkfjasdlökfj"</formula>
    </cfRule>
  </conditionalFormatting>
  <conditionalFormatting sqref="F32">
    <cfRule type="cellIs" dxfId="33" priority="24" operator="notEqual">
      <formula>"asdölkfjasölkfjasdlökfj"</formula>
    </cfRule>
  </conditionalFormatting>
  <conditionalFormatting sqref="D30:G30">
    <cfRule type="cellIs" dxfId="32" priority="23" operator="notEqual">
      <formula>"asdölkfjasölkfjasdlökfj"</formula>
    </cfRule>
  </conditionalFormatting>
  <conditionalFormatting sqref="E31 G31">
    <cfRule type="cellIs" dxfId="31" priority="22" operator="notEqual">
      <formula>"asdölkfjasölkfjasdlökfj"</formula>
    </cfRule>
  </conditionalFormatting>
  <conditionalFormatting sqref="F31">
    <cfRule type="cellIs" dxfId="30" priority="21" operator="notEqual">
      <formula>"asdölkfjasölkfjasdlökfj"</formula>
    </cfRule>
  </conditionalFormatting>
  <conditionalFormatting sqref="F33">
    <cfRule type="cellIs" dxfId="29" priority="20" operator="notEqual">
      <formula>"asdölkfjasölkfjasdlökfj"</formula>
    </cfRule>
  </conditionalFormatting>
  <conditionalFormatting sqref="D30">
    <cfRule type="cellIs" dxfId="28" priority="19" operator="notEqual">
      <formula>"asdölkfjasölkfjasdlökfj"</formula>
    </cfRule>
  </conditionalFormatting>
  <conditionalFormatting sqref="H30">
    <cfRule type="cellIs" dxfId="27" priority="18" operator="notEqual">
      <formula>"asdölkfjasölkfjasdlökfj"</formula>
    </cfRule>
  </conditionalFormatting>
  <conditionalFormatting sqref="E31">
    <cfRule type="cellIs" dxfId="26" priority="17" operator="notEqual">
      <formula>"asdölkfjasölkfjasdlökfj"</formula>
    </cfRule>
  </conditionalFormatting>
  <conditionalFormatting sqref="E31">
    <cfRule type="cellIs" dxfId="25" priority="16" operator="notEqual">
      <formula>"asdölkfjasölkfjasdlökfj"</formula>
    </cfRule>
  </conditionalFormatting>
  <conditionalFormatting sqref="F31">
    <cfRule type="cellIs" dxfId="24" priority="15" operator="notEqual">
      <formula>"asdölkfjasölkfjasdlökfj"</formula>
    </cfRule>
  </conditionalFormatting>
  <conditionalFormatting sqref="D33:E33 G33">
    <cfRule type="cellIs" dxfId="23" priority="14" operator="notEqual">
      <formula>"asdölkfjasölkfjasdlökfj"</formula>
    </cfRule>
  </conditionalFormatting>
  <conditionalFormatting sqref="E30 G30">
    <cfRule type="cellIs" dxfId="22" priority="13" operator="notEqual">
      <formula>"asdölkfjasölkfjasdlökfj"</formula>
    </cfRule>
  </conditionalFormatting>
  <conditionalFormatting sqref="F30">
    <cfRule type="cellIs" dxfId="21" priority="12" operator="notEqual">
      <formula>"asdölkfjasölkfjasdlökfj"</formula>
    </cfRule>
  </conditionalFormatting>
  <conditionalFormatting sqref="F32">
    <cfRule type="cellIs" dxfId="20" priority="11" operator="notEqual">
      <formula>"asdölkfjasölkfjasdlökfj"</formula>
    </cfRule>
  </conditionalFormatting>
  <conditionalFormatting sqref="F33">
    <cfRule type="cellIs" dxfId="19" priority="10" operator="notEqual">
      <formula>"asdölkfjasölkfjasdlökfj"</formula>
    </cfRule>
  </conditionalFormatting>
  <conditionalFormatting sqref="H31">
    <cfRule type="cellIs" dxfId="18" priority="9" operator="notEqual">
      <formula>"asdölkfjasölkfjasdlökfj"</formula>
    </cfRule>
  </conditionalFormatting>
  <conditionalFormatting sqref="G31">
    <cfRule type="cellIs" dxfId="17" priority="8" operator="notEqual">
      <formula>"asdölkfjasölkfjasdlökfj"</formula>
    </cfRule>
  </conditionalFormatting>
  <conditionalFormatting sqref="G31">
    <cfRule type="cellIs" dxfId="16" priority="7" operator="notEqual">
      <formula>"asdölkfjasölkfjasdlökfj"</formula>
    </cfRule>
  </conditionalFormatting>
  <conditionalFormatting sqref="D30">
    <cfRule type="cellIs" dxfId="15" priority="6" operator="notEqual">
      <formula>"asdölkfjasölkfjasdlökfj"</formula>
    </cfRule>
  </conditionalFormatting>
  <conditionalFormatting sqref="D31:D33">
    <cfRule type="cellIs" dxfId="14" priority="5" operator="notEqual">
      <formula>"asdölkfjasölkfjasdlökfj"</formula>
    </cfRule>
  </conditionalFormatting>
  <conditionalFormatting sqref="D31:D33">
    <cfRule type="cellIs" dxfId="13" priority="4" operator="notEqual">
      <formula>"asdölkfjasölkfjasdlökfj"</formula>
    </cfRule>
  </conditionalFormatting>
  <conditionalFormatting sqref="D31:D33">
    <cfRule type="cellIs" dxfId="12" priority="3" operator="notEqual">
      <formula>"asdölkfjasölkfjasdlökfj"</formula>
    </cfRule>
  </conditionalFormatting>
  <conditionalFormatting sqref="F28:I28">
    <cfRule type="cellIs" dxfId="11" priority="2" operator="notEqual">
      <formula>"asdölkfjasölkfjasdlökfj"</formula>
    </cfRule>
  </conditionalFormatting>
  <conditionalFormatting sqref="F28:I28">
    <cfRule type="cellIs" dxfId="10" priority="1" operator="notEqual">
      <formula>"asdölkfjasölkfjasdlökfj"</formula>
    </cfRule>
  </conditionalFormatting>
  <pageMargins left="0.62992125984251968" right="0.39370078740157483" top="0.59055118110236227" bottom="0.59055118110236227" header="0.59055118110236227" footer="0.39370078740157483"/>
  <pageSetup paperSize="9" scale="95" orientation="landscape" r:id="rId1"/>
  <headerFooter>
    <oddFooter>&amp;L&amp;D&amp;C&amp;F - &amp;A&amp;RSeite &amp;P von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9">
    <tabColor rgb="FFFF0000"/>
    <pageSetUpPr fitToPage="1"/>
  </sheetPr>
  <dimension ref="A1:AF67"/>
  <sheetViews>
    <sheetView showZeros="0" view="pageBreakPreview" topLeftCell="A7" zoomScaleNormal="100" zoomScaleSheetLayoutView="100" workbookViewId="0">
      <selection activeCell="J7" sqref="J1:K1048576"/>
    </sheetView>
  </sheetViews>
  <sheetFormatPr baseColWidth="10" defaultColWidth="11.42578125" defaultRowHeight="12.75" x14ac:dyDescent="0.2"/>
  <cols>
    <col min="1" max="1" width="3.85546875" style="1" customWidth="1"/>
    <col min="2" max="2" width="13.140625" style="1" customWidth="1"/>
    <col min="3" max="3" width="11.28515625" style="1" customWidth="1"/>
    <col min="4" max="4" width="12.28515625" style="1" customWidth="1"/>
    <col min="5" max="5" width="8.85546875" style="17" customWidth="1"/>
    <col min="6" max="6" width="11.28515625" style="1" customWidth="1"/>
    <col min="7" max="7" width="11" style="1" customWidth="1"/>
    <col min="8" max="8" width="13.5703125" style="1" customWidth="1"/>
    <col min="9" max="9" width="9.140625" style="1" customWidth="1"/>
    <col min="10" max="10" width="14.5703125" style="87" hidden="1" customWidth="1"/>
    <col min="11" max="11" width="7.140625" style="1" hidden="1" customWidth="1"/>
    <col min="12" max="13" width="3.85546875" style="1" customWidth="1"/>
    <col min="14" max="14" width="13.140625" style="1" customWidth="1"/>
    <col min="15" max="15" width="11.28515625" style="1" customWidth="1"/>
    <col min="16" max="16" width="12.28515625" style="1" customWidth="1"/>
    <col min="17" max="18" width="11.28515625" style="1" customWidth="1"/>
    <col min="19" max="19" width="11" style="1" customWidth="1"/>
    <col min="20" max="20" width="13" style="1" customWidth="1"/>
    <col min="21" max="21" width="10.140625" style="1" customWidth="1"/>
    <col min="22" max="22" width="16.140625" style="87" hidden="1" customWidth="1"/>
    <col min="23" max="23" width="8" style="95" hidden="1" customWidth="1"/>
    <col min="24" max="24" width="4.140625" style="1" customWidth="1"/>
    <col min="25" max="16384" width="11.42578125" style="2"/>
  </cols>
  <sheetData>
    <row r="1" spans="1:32" s="1" customFormat="1" ht="18" customHeight="1" x14ac:dyDescent="0.2">
      <c r="A1" s="46"/>
      <c r="B1" s="47" t="str">
        <f>'Einführung &amp; Rahmendaten'!B1</f>
        <v>Aktenzeichen:</v>
      </c>
      <c r="C1" s="129">
        <f>'Einführung &amp; Rahmendaten'!C1</f>
        <v>0</v>
      </c>
      <c r="D1" s="48" t="str">
        <f>'Einführung &amp; Rahmendaten'!D1</f>
        <v>Projekttitel:</v>
      </c>
      <c r="E1" s="385">
        <f>'Einführung &amp; Rahmendaten'!E1</f>
        <v>0</v>
      </c>
      <c r="F1" s="386"/>
      <c r="G1" s="386"/>
      <c r="H1" s="386"/>
      <c r="I1" s="387"/>
      <c r="J1" s="144"/>
      <c r="K1" s="130"/>
      <c r="L1" s="145"/>
      <c r="M1" s="46"/>
      <c r="N1" s="47" t="str">
        <f>'Einführung &amp; Rahmendaten'!B1</f>
        <v>Aktenzeichen:</v>
      </c>
      <c r="O1" s="129">
        <f>'Einführung &amp; Rahmendaten'!C1</f>
        <v>0</v>
      </c>
      <c r="P1" s="48" t="str">
        <f>'Einführung &amp; Rahmendaten'!D1</f>
        <v>Projekttitel:</v>
      </c>
      <c r="Q1" s="385">
        <f>'Einführung &amp; Rahmendaten'!E1</f>
        <v>0</v>
      </c>
      <c r="R1" s="386"/>
      <c r="S1" s="386"/>
      <c r="T1" s="386"/>
      <c r="U1" s="387"/>
      <c r="V1" s="144"/>
      <c r="W1" s="146"/>
      <c r="X1" s="260"/>
    </row>
    <row r="2" spans="1:32" s="1" customFormat="1" ht="18" customHeight="1" x14ac:dyDescent="0.2">
      <c r="A2" s="115"/>
      <c r="B2" s="50" t="str">
        <f>'Einführung &amp; Rahmendaten'!B2</f>
        <v>Antragsdatum:</v>
      </c>
      <c r="C2" s="131">
        <f>'Einführung &amp; Rahmendaten'!C2</f>
        <v>0</v>
      </c>
      <c r="D2" s="48" t="str">
        <f>'Einführung &amp; Rahmendaten'!D2</f>
        <v>Projektträger:</v>
      </c>
      <c r="E2" s="385">
        <f>'Einführung &amp; Rahmendaten'!E2</f>
        <v>0</v>
      </c>
      <c r="F2" s="388"/>
      <c r="G2" s="388"/>
      <c r="H2" s="388"/>
      <c r="I2" s="389"/>
      <c r="J2" s="147"/>
      <c r="K2" s="132"/>
      <c r="L2" s="148"/>
      <c r="M2" s="115"/>
      <c r="N2" s="50" t="str">
        <f>'Einführung &amp; Rahmendaten'!B2</f>
        <v>Antragsdatum:</v>
      </c>
      <c r="O2" s="131">
        <f>'Einführung &amp; Rahmendaten'!C2</f>
        <v>0</v>
      </c>
      <c r="P2" s="48" t="str">
        <f>'Einführung &amp; Rahmendaten'!D2</f>
        <v>Projektträger:</v>
      </c>
      <c r="Q2" s="385">
        <f>'Einführung &amp; Rahmendaten'!E2</f>
        <v>0</v>
      </c>
      <c r="R2" s="388"/>
      <c r="S2" s="388"/>
      <c r="T2" s="388"/>
      <c r="U2" s="389"/>
      <c r="V2" s="147"/>
      <c r="W2" s="149"/>
    </row>
    <row r="3" spans="1:32" s="1" customFormat="1" ht="18" customHeight="1" x14ac:dyDescent="0.2">
      <c r="A3" s="116"/>
      <c r="B3" s="50" t="str">
        <f>'Einführung &amp; Rahmendaten'!B3</f>
        <v>Versionsdatum:</v>
      </c>
      <c r="C3" s="131">
        <f>'Einführung &amp; Rahmendaten'!C3</f>
        <v>0</v>
      </c>
      <c r="D3" s="65" t="str">
        <f>'Einführung &amp; Rahmendaten'!D3</f>
        <v>Projektlaufzeit:</v>
      </c>
      <c r="E3" s="49" t="str">
        <f>'Einführung &amp; Rahmendaten'!E3</f>
        <v xml:space="preserve">von/bis: </v>
      </c>
      <c r="F3" s="133">
        <f>'Einführung &amp; Rahmendaten'!F3</f>
        <v>0</v>
      </c>
      <c r="G3" s="133">
        <f>'Einführung &amp; Rahmendaten'!G3</f>
        <v>0</v>
      </c>
      <c r="H3" s="66" t="str">
        <f>'Einführung &amp; Rahmendaten'!H3</f>
        <v>in Monaten:</v>
      </c>
      <c r="I3" s="67">
        <f>'Einführung &amp; Rahmendaten'!I3</f>
        <v>0</v>
      </c>
      <c r="J3" s="82"/>
      <c r="K3" s="54"/>
      <c r="L3" s="22"/>
      <c r="M3" s="116"/>
      <c r="N3" s="50" t="str">
        <f>'Einführung &amp; Rahmendaten'!B3</f>
        <v>Versionsdatum:</v>
      </c>
      <c r="O3" s="131">
        <f>'Einführung &amp; Rahmendaten'!C3</f>
        <v>0</v>
      </c>
      <c r="P3" s="65" t="str">
        <f>'Einführung &amp; Rahmendaten'!D3</f>
        <v>Projektlaufzeit:</v>
      </c>
      <c r="Q3" s="49" t="str">
        <f>'Einführung &amp; Rahmendaten'!E3</f>
        <v xml:space="preserve">von/bis: </v>
      </c>
      <c r="R3" s="133">
        <f>'Einführung &amp; Rahmendaten'!F3</f>
        <v>0</v>
      </c>
      <c r="S3" s="133">
        <f>'Einführung &amp; Rahmendaten'!G3</f>
        <v>0</v>
      </c>
      <c r="T3" s="66" t="str">
        <f>'Einführung &amp; Rahmendaten'!H3</f>
        <v>in Monaten:</v>
      </c>
      <c r="U3" s="67">
        <f>'Einführung &amp; Rahmendaten'!I3</f>
        <v>0</v>
      </c>
      <c r="V3" s="82"/>
      <c r="W3" s="92"/>
    </row>
    <row r="4" spans="1:32" s="7" customFormat="1" ht="18" customHeight="1" x14ac:dyDescent="0.2">
      <c r="A4" s="392" t="str">
        <f>M4</f>
        <v>Zusammenfassung: Kosten- und Finanzierungsplanung</v>
      </c>
      <c r="B4" s="392"/>
      <c r="C4" s="392"/>
      <c r="D4" s="392"/>
      <c r="E4" s="392"/>
      <c r="F4" s="392"/>
      <c r="G4" s="392"/>
      <c r="H4" s="392"/>
      <c r="I4" s="392"/>
      <c r="J4" s="83"/>
      <c r="K4" s="243"/>
      <c r="L4" s="55"/>
      <c r="M4" s="392" t="s">
        <v>79</v>
      </c>
      <c r="N4" s="392"/>
      <c r="O4" s="392"/>
      <c r="P4" s="392"/>
      <c r="Q4" s="392"/>
      <c r="R4" s="392"/>
      <c r="S4" s="392"/>
      <c r="T4" s="392"/>
      <c r="U4" s="392"/>
      <c r="V4" s="1"/>
      <c r="W4" s="1"/>
      <c r="X4" s="1"/>
    </row>
    <row r="5" spans="1:32" s="1" customFormat="1" ht="18" customHeight="1" x14ac:dyDescent="0.2">
      <c r="A5" s="392"/>
      <c r="B5" s="392"/>
      <c r="C5" s="392"/>
      <c r="D5" s="392"/>
      <c r="E5" s="392"/>
      <c r="F5" s="392"/>
      <c r="G5" s="392"/>
      <c r="H5" s="392"/>
      <c r="I5" s="392"/>
      <c r="J5" s="83"/>
      <c r="K5" s="243"/>
      <c r="L5" s="55"/>
      <c r="M5" s="392"/>
      <c r="N5" s="392"/>
      <c r="O5" s="392"/>
      <c r="P5" s="392"/>
      <c r="Q5" s="392"/>
      <c r="R5" s="392"/>
      <c r="S5" s="392"/>
      <c r="T5" s="392"/>
      <c r="U5" s="392"/>
    </row>
    <row r="6" spans="1:32" s="1" customFormat="1" x14ac:dyDescent="0.2">
      <c r="A6" s="23">
        <f>'Einführung &amp; Rahmendaten'!A5</f>
        <v>0</v>
      </c>
      <c r="B6" s="390" t="str">
        <f>'Einführung &amp; Rahmendaten'!B5</f>
        <v>gelb hinterlegte Felder bitte ausfüllen</v>
      </c>
      <c r="C6" s="390"/>
      <c r="D6" s="390"/>
      <c r="E6" s="390"/>
      <c r="F6" s="390"/>
      <c r="G6" s="390"/>
      <c r="H6" s="390"/>
      <c r="I6" s="390"/>
      <c r="J6" s="84"/>
      <c r="K6" s="242"/>
      <c r="L6" s="260"/>
      <c r="M6" s="101"/>
      <c r="N6" s="428" t="str">
        <f>B6</f>
        <v>gelb hinterlegte Felder bitte ausfüllen</v>
      </c>
      <c r="O6" s="429"/>
      <c r="P6" s="429"/>
      <c r="Q6" s="429"/>
      <c r="R6" s="429"/>
      <c r="S6" s="429"/>
      <c r="T6" s="429"/>
      <c r="U6" s="429"/>
      <c r="V6" s="84"/>
      <c r="W6" s="93"/>
      <c r="Y6" s="372" t="s">
        <v>77</v>
      </c>
      <c r="Z6" s="373"/>
      <c r="AA6" s="373"/>
      <c r="AB6" s="373"/>
      <c r="AC6" s="373"/>
      <c r="AD6" s="373"/>
      <c r="AE6" s="373"/>
      <c r="AF6" s="373"/>
    </row>
    <row r="7" spans="1:32" s="1" customFormat="1" ht="15" x14ac:dyDescent="0.2">
      <c r="A7" s="18">
        <f>'Einführung &amp; Rahmendaten'!A6</f>
        <v>0</v>
      </c>
      <c r="B7" s="390" t="str">
        <f>'Einführung &amp; Rahmendaten'!B6</f>
        <v>weiß oder grau hinterlegte Felder werden automatisch ausgefüllt</v>
      </c>
      <c r="C7" s="390"/>
      <c r="D7" s="390"/>
      <c r="E7" s="390"/>
      <c r="F7" s="390"/>
      <c r="G7" s="390"/>
      <c r="H7" s="390"/>
      <c r="I7" s="390"/>
      <c r="J7" s="84"/>
      <c r="K7" s="242"/>
      <c r="L7" s="260"/>
      <c r="M7" s="18"/>
      <c r="N7" s="383" t="str">
        <f>B7</f>
        <v>weiß oder grau hinterlegte Felder werden automatisch ausgefüllt</v>
      </c>
      <c r="O7" s="390"/>
      <c r="P7" s="390"/>
      <c r="Q7" s="390"/>
      <c r="R7" s="390"/>
      <c r="S7" s="390"/>
      <c r="T7" s="390"/>
      <c r="U7" s="390"/>
      <c r="V7" s="84"/>
      <c r="W7" s="93"/>
    </row>
    <row r="8" spans="1:32" s="1" customFormat="1" ht="12.75" customHeight="1" x14ac:dyDescent="0.2">
      <c r="A8" s="24">
        <f>'Einführung &amp; Rahmendaten'!A7</f>
        <v>0</v>
      </c>
      <c r="B8" s="390" t="str">
        <f>'Einführung &amp; Rahmendaten'!B7</f>
        <v>grün hinterlegte Felder werden von der Stiftung ausgefüllt</v>
      </c>
      <c r="C8" s="390"/>
      <c r="D8" s="390"/>
      <c r="E8" s="390"/>
      <c r="F8" s="390"/>
      <c r="G8" s="390"/>
      <c r="H8" s="390"/>
      <c r="I8" s="390"/>
      <c r="J8" s="84"/>
      <c r="K8" s="242"/>
      <c r="L8" s="260"/>
      <c r="M8" s="24"/>
      <c r="N8" s="376" t="str">
        <f>B8</f>
        <v>grün hinterlegte Felder werden von der Stiftung ausgefüllt</v>
      </c>
      <c r="O8" s="418"/>
      <c r="P8" s="418"/>
      <c r="Q8" s="418"/>
      <c r="R8" s="418"/>
      <c r="S8" s="418"/>
      <c r="T8" s="418"/>
      <c r="U8" s="418"/>
      <c r="V8" s="84"/>
      <c r="W8" s="93"/>
    </row>
    <row r="9" spans="1:32" s="21" customFormat="1" ht="12.75" customHeight="1" x14ac:dyDescent="0.2">
      <c r="A9" s="391"/>
      <c r="B9" s="391"/>
      <c r="C9" s="391"/>
      <c r="D9" s="391"/>
      <c r="E9" s="391"/>
      <c r="F9" s="391"/>
      <c r="G9" s="391"/>
      <c r="H9" s="391"/>
      <c r="I9" s="391"/>
      <c r="J9" s="85"/>
      <c r="K9" s="191"/>
      <c r="L9" s="260"/>
      <c r="M9" s="391"/>
      <c r="N9" s="391"/>
      <c r="O9" s="391"/>
      <c r="P9" s="391"/>
      <c r="Q9" s="391"/>
      <c r="R9" s="391"/>
      <c r="S9" s="391"/>
      <c r="T9" s="391"/>
      <c r="U9" s="391"/>
      <c r="V9" s="85"/>
      <c r="W9" s="94"/>
      <c r="X9" s="1"/>
    </row>
    <row r="10" spans="1:32" ht="18" customHeight="1" x14ac:dyDescent="0.2">
      <c r="A10" s="416" t="s">
        <v>37</v>
      </c>
      <c r="B10" s="416"/>
      <c r="C10" s="416"/>
      <c r="D10" s="416"/>
      <c r="E10" s="416"/>
      <c r="F10" s="416"/>
      <c r="G10" s="416" t="s">
        <v>18</v>
      </c>
      <c r="H10" s="416"/>
      <c r="I10" s="416"/>
      <c r="J10" s="263"/>
      <c r="K10" s="264"/>
      <c r="M10" s="419" t="s">
        <v>38</v>
      </c>
      <c r="N10" s="419"/>
      <c r="O10" s="419"/>
      <c r="P10" s="419"/>
      <c r="Q10" s="419"/>
      <c r="R10" s="419"/>
      <c r="S10" s="419" t="s">
        <v>18</v>
      </c>
      <c r="T10" s="419"/>
      <c r="U10" s="419"/>
      <c r="V10" s="416"/>
      <c r="W10" s="416"/>
      <c r="Y10" s="30"/>
    </row>
    <row r="11" spans="1:32" ht="25.5" x14ac:dyDescent="0.2">
      <c r="A11" s="416"/>
      <c r="B11" s="416"/>
      <c r="C11" s="416"/>
      <c r="D11" s="416"/>
      <c r="E11" s="416"/>
      <c r="F11" s="416"/>
      <c r="G11" s="417" t="s">
        <v>65</v>
      </c>
      <c r="H11" s="417"/>
      <c r="I11" s="103"/>
      <c r="J11" s="347" t="s">
        <v>127</v>
      </c>
      <c r="K11" s="103"/>
      <c r="M11" s="416"/>
      <c r="N11" s="416"/>
      <c r="O11" s="416"/>
      <c r="P11" s="416"/>
      <c r="Q11" s="416"/>
      <c r="R11" s="416"/>
      <c r="S11" s="417" t="str">
        <f>G11</f>
        <v>Geplant</v>
      </c>
      <c r="T11" s="417"/>
      <c r="U11" s="106"/>
      <c r="V11" s="120" t="s">
        <v>97</v>
      </c>
      <c r="W11" s="121"/>
    </row>
    <row r="12" spans="1:32" x14ac:dyDescent="0.2">
      <c r="A12" s="104" t="s">
        <v>2</v>
      </c>
      <c r="B12" s="281" t="s">
        <v>3</v>
      </c>
      <c r="C12" s="282"/>
      <c r="D12" s="282"/>
      <c r="E12" s="282"/>
      <c r="F12" s="283"/>
      <c r="G12" s="291"/>
      <c r="H12" s="292">
        <f>H21</f>
        <v>0</v>
      </c>
      <c r="I12" s="90">
        <f ca="1">I21</f>
        <v>0</v>
      </c>
      <c r="J12" s="119">
        <f>J21</f>
        <v>0</v>
      </c>
      <c r="K12" s="370">
        <f ca="1">K21</f>
        <v>0</v>
      </c>
      <c r="M12" s="107" t="s">
        <v>91</v>
      </c>
      <c r="N12" s="281" t="str">
        <f>N21</f>
        <v>Eigenbeiträge, Beiträge Kooperationspartnern</v>
      </c>
      <c r="O12" s="282"/>
      <c r="P12" s="282"/>
      <c r="Q12" s="282"/>
      <c r="R12" s="283"/>
      <c r="S12" s="291"/>
      <c r="T12" s="292">
        <f>T21</f>
        <v>0</v>
      </c>
      <c r="U12" s="91">
        <f ca="1">U21</f>
        <v>0</v>
      </c>
      <c r="V12" s="119">
        <f>V21</f>
        <v>0</v>
      </c>
      <c r="W12" s="90">
        <f ca="1">W21</f>
        <v>0</v>
      </c>
    </row>
    <row r="13" spans="1:32" x14ac:dyDescent="0.2">
      <c r="A13" s="104" t="s">
        <v>4</v>
      </c>
      <c r="B13" s="281" t="s">
        <v>55</v>
      </c>
      <c r="C13" s="282"/>
      <c r="D13" s="282"/>
      <c r="E13" s="282"/>
      <c r="F13" s="283"/>
      <c r="G13" s="291"/>
      <c r="H13" s="292">
        <f>H23</f>
        <v>0</v>
      </c>
      <c r="I13" s="90">
        <f ca="1">I23</f>
        <v>0</v>
      </c>
      <c r="J13" s="119">
        <f>J23</f>
        <v>0</v>
      </c>
      <c r="K13" s="370">
        <f ca="1">K23</f>
        <v>0</v>
      </c>
      <c r="M13" s="107" t="s">
        <v>10</v>
      </c>
      <c r="N13" s="281" t="str">
        <f>N27</f>
        <v>Einnahmen, Spenden und Sponsorengelder</v>
      </c>
      <c r="O13" s="282"/>
      <c r="P13" s="282"/>
      <c r="Q13" s="282"/>
      <c r="R13" s="283"/>
      <c r="S13" s="291"/>
      <c r="T13" s="292">
        <f>T27</f>
        <v>0</v>
      </c>
      <c r="U13" s="90">
        <f ca="1">U27</f>
        <v>0</v>
      </c>
      <c r="V13" s="119">
        <f>V27</f>
        <v>0</v>
      </c>
      <c r="W13" s="90">
        <f ca="1">W27</f>
        <v>0</v>
      </c>
    </row>
    <row r="14" spans="1:32" x14ac:dyDescent="0.2">
      <c r="A14" s="104" t="s">
        <v>5</v>
      </c>
      <c r="B14" s="281" t="s">
        <v>7</v>
      </c>
      <c r="C14" s="282"/>
      <c r="D14" s="282"/>
      <c r="E14" s="282"/>
      <c r="F14" s="283"/>
      <c r="G14" s="291"/>
      <c r="H14" s="292">
        <f ca="1">H27</f>
        <v>0</v>
      </c>
      <c r="I14" s="90">
        <f ca="1">I27</f>
        <v>0</v>
      </c>
      <c r="J14" s="119">
        <f ca="1">J27</f>
        <v>0</v>
      </c>
      <c r="K14" s="370">
        <f ca="1">K27</f>
        <v>0</v>
      </c>
      <c r="M14" s="107" t="s">
        <v>11</v>
      </c>
      <c r="N14" s="281" t="str">
        <f>N33</f>
        <v>Drittmittel (Kofinanzierung)</v>
      </c>
      <c r="O14" s="282"/>
      <c r="P14" s="282"/>
      <c r="Q14" s="282"/>
      <c r="R14" s="283"/>
      <c r="S14" s="291"/>
      <c r="T14" s="292">
        <f>T33</f>
        <v>0</v>
      </c>
      <c r="U14" s="90">
        <f ca="1">U33</f>
        <v>0</v>
      </c>
      <c r="V14" s="119">
        <f>V33</f>
        <v>0</v>
      </c>
      <c r="W14" s="90">
        <f ca="1">W33</f>
        <v>0</v>
      </c>
    </row>
    <row r="15" spans="1:32" x14ac:dyDescent="0.2">
      <c r="A15" s="104" t="s">
        <v>6</v>
      </c>
      <c r="B15" s="281" t="s">
        <v>50</v>
      </c>
      <c r="C15" s="282"/>
      <c r="D15" s="282"/>
      <c r="E15" s="282"/>
      <c r="F15" s="283"/>
      <c r="G15" s="291"/>
      <c r="H15" s="292">
        <f ca="1">H39</f>
        <v>0</v>
      </c>
      <c r="I15" s="90">
        <f ca="1">I39</f>
        <v>0</v>
      </c>
      <c r="J15" s="119">
        <f ca="1">J39</f>
        <v>0</v>
      </c>
      <c r="K15" s="370">
        <f ca="1">K39</f>
        <v>0</v>
      </c>
      <c r="M15" s="108" t="s">
        <v>12</v>
      </c>
      <c r="N15" s="295" t="str">
        <f>N39</f>
        <v>Beantragte Fördersumme:</v>
      </c>
      <c r="O15" s="296"/>
      <c r="P15" s="296"/>
      <c r="Q15" s="296"/>
      <c r="R15" s="297"/>
      <c r="S15" s="293"/>
      <c r="T15" s="294">
        <f ca="1">T39</f>
        <v>0</v>
      </c>
      <c r="U15" s="96">
        <f t="shared" ref="U15:W16" ca="1" si="0">U39</f>
        <v>0</v>
      </c>
      <c r="V15" s="266">
        <f ca="1">V39</f>
        <v>0</v>
      </c>
      <c r="W15" s="96">
        <f t="shared" ca="1" si="0"/>
        <v>0</v>
      </c>
    </row>
    <row r="16" spans="1:32" ht="15.75" x14ac:dyDescent="0.2">
      <c r="A16" s="105" t="s">
        <v>51</v>
      </c>
      <c r="B16" s="298" t="s">
        <v>53</v>
      </c>
      <c r="C16" s="299"/>
      <c r="D16" s="299"/>
      <c r="E16" s="299"/>
      <c r="F16" s="300"/>
      <c r="G16" s="329"/>
      <c r="H16" s="359">
        <f ca="1">SUM(H12:H15)</f>
        <v>0</v>
      </c>
      <c r="I16" s="102">
        <f ca="1">I40</f>
        <v>0</v>
      </c>
      <c r="J16" s="360">
        <f ca="1">SUM(J12:J15)</f>
        <v>0</v>
      </c>
      <c r="K16" s="102">
        <f ca="1">K40</f>
        <v>0</v>
      </c>
      <c r="M16" s="105" t="s">
        <v>52</v>
      </c>
      <c r="N16" s="298" t="s">
        <v>54</v>
      </c>
      <c r="O16" s="299"/>
      <c r="P16" s="299"/>
      <c r="Q16" s="299"/>
      <c r="R16" s="300"/>
      <c r="S16" s="329"/>
      <c r="T16" s="357">
        <f ca="1">SUM(T12:T15)</f>
        <v>0</v>
      </c>
      <c r="U16" s="102">
        <f t="shared" ca="1" si="0"/>
        <v>0</v>
      </c>
      <c r="V16" s="360">
        <f ca="1">SUM(V12:V15)</f>
        <v>0</v>
      </c>
      <c r="W16" s="102">
        <f t="shared" ca="1" si="0"/>
        <v>0</v>
      </c>
    </row>
    <row r="17" spans="1:25" ht="15" customHeight="1" x14ac:dyDescent="0.2">
      <c r="A17" s="319"/>
      <c r="B17" s="320"/>
      <c r="C17" s="320"/>
      <c r="D17" s="320"/>
      <c r="E17" s="320"/>
      <c r="F17" s="320"/>
      <c r="G17" s="320"/>
      <c r="H17" s="336"/>
      <c r="I17" s="321"/>
      <c r="J17" s="421"/>
      <c r="K17" s="422"/>
      <c r="M17" s="330"/>
      <c r="N17" s="331"/>
      <c r="O17" s="331"/>
      <c r="P17" s="331"/>
      <c r="Q17" s="331"/>
      <c r="R17" s="331"/>
      <c r="S17" s="331"/>
      <c r="T17" s="331"/>
      <c r="U17" s="332"/>
      <c r="V17" s="425"/>
      <c r="W17" s="425"/>
    </row>
    <row r="18" spans="1:25" ht="12.75" customHeight="1" x14ac:dyDescent="0.2">
      <c r="A18" s="322"/>
      <c r="B18" s="323"/>
      <c r="C18" s="323"/>
      <c r="D18" s="323"/>
      <c r="E18" s="323"/>
      <c r="F18" s="323"/>
      <c r="G18" s="323"/>
      <c r="H18" s="337"/>
      <c r="I18" s="324"/>
      <c r="J18" s="423"/>
      <c r="K18" s="424"/>
      <c r="M18" s="333"/>
      <c r="N18" s="334"/>
      <c r="O18" s="334"/>
      <c r="P18" s="334"/>
      <c r="Q18" s="334"/>
      <c r="R18" s="334"/>
      <c r="S18" s="334"/>
      <c r="T18" s="334"/>
      <c r="U18" s="335"/>
      <c r="V18" s="425"/>
      <c r="W18" s="425"/>
    </row>
    <row r="19" spans="1:25" ht="18" x14ac:dyDescent="0.2">
      <c r="A19" s="416" t="s">
        <v>58</v>
      </c>
      <c r="B19" s="416"/>
      <c r="C19" s="416"/>
      <c r="D19" s="416"/>
      <c r="E19" s="416"/>
      <c r="F19" s="416"/>
      <c r="G19" s="416" t="s">
        <v>18</v>
      </c>
      <c r="H19" s="416"/>
      <c r="I19" s="416"/>
      <c r="J19" s="265"/>
      <c r="K19" s="265"/>
      <c r="M19" s="416" t="s">
        <v>92</v>
      </c>
      <c r="N19" s="416"/>
      <c r="O19" s="416"/>
      <c r="P19" s="416"/>
      <c r="Q19" s="416"/>
      <c r="R19" s="416"/>
      <c r="S19" s="416" t="s">
        <v>18</v>
      </c>
      <c r="T19" s="416"/>
      <c r="U19" s="416"/>
      <c r="V19" s="416"/>
      <c r="W19" s="416"/>
    </row>
    <row r="20" spans="1:25" ht="25.5" x14ac:dyDescent="0.2">
      <c r="A20" s="416"/>
      <c r="B20" s="416"/>
      <c r="C20" s="416"/>
      <c r="D20" s="416"/>
      <c r="E20" s="416"/>
      <c r="F20" s="416"/>
      <c r="G20" s="417" t="s">
        <v>65</v>
      </c>
      <c r="H20" s="417"/>
      <c r="I20" s="112"/>
      <c r="J20" s="347" t="s">
        <v>127</v>
      </c>
      <c r="K20" s="112"/>
      <c r="M20" s="416"/>
      <c r="N20" s="416"/>
      <c r="O20" s="416"/>
      <c r="P20" s="416"/>
      <c r="Q20" s="416"/>
      <c r="R20" s="416"/>
      <c r="S20" s="417" t="s">
        <v>65</v>
      </c>
      <c r="T20" s="417"/>
      <c r="U20" s="112"/>
      <c r="V20" s="122" t="s">
        <v>97</v>
      </c>
      <c r="W20" s="123"/>
    </row>
    <row r="21" spans="1:25" x14ac:dyDescent="0.2">
      <c r="A21" s="109" t="s">
        <v>2</v>
      </c>
      <c r="B21" s="307" t="s">
        <v>3</v>
      </c>
      <c r="C21" s="308"/>
      <c r="D21" s="308"/>
      <c r="E21" s="309"/>
      <c r="F21" s="280" t="s">
        <v>1</v>
      </c>
      <c r="G21" s="291"/>
      <c r="H21" s="292">
        <f>Personal!K11</f>
        <v>0</v>
      </c>
      <c r="I21" s="90">
        <f ca="1">IF(H$40&lt;&gt;0,H21/H$40,0)</f>
        <v>0</v>
      </c>
      <c r="J21" s="119">
        <f>Personal!L11</f>
        <v>0</v>
      </c>
      <c r="K21" s="90">
        <f ca="1">IF(J$40&lt;&gt;0,J21/J$40,0)</f>
        <v>0</v>
      </c>
      <c r="M21" s="113" t="s">
        <v>19</v>
      </c>
      <c r="N21" s="307" t="s">
        <v>106</v>
      </c>
      <c r="O21" s="308"/>
      <c r="P21" s="308"/>
      <c r="Q21" s="308"/>
      <c r="R21" s="114" t="s">
        <v>1</v>
      </c>
      <c r="S21" s="327"/>
      <c r="T21" s="328">
        <f>SUM(T22:T26)</f>
        <v>0</v>
      </c>
      <c r="U21" s="91">
        <f t="shared" ref="U21:U39" ca="1" si="1">IFERROR(T21/T$40,0)</f>
        <v>0</v>
      </c>
      <c r="V21" s="267">
        <f>SUM(V22:V26)</f>
        <v>0</v>
      </c>
      <c r="W21" s="90">
        <f ca="1">IFERROR(V21/V$40,0)</f>
        <v>0</v>
      </c>
    </row>
    <row r="22" spans="1:25" x14ac:dyDescent="0.2">
      <c r="A22" s="310"/>
      <c r="B22" s="311"/>
      <c r="C22" s="311"/>
      <c r="D22" s="311"/>
      <c r="E22" s="311"/>
      <c r="F22" s="311"/>
      <c r="G22" s="311"/>
      <c r="H22" s="311"/>
      <c r="I22" s="312"/>
      <c r="J22" s="426"/>
      <c r="K22" s="426"/>
      <c r="M22" s="111" t="s">
        <v>20</v>
      </c>
      <c r="N22" s="284" t="s">
        <v>44</v>
      </c>
      <c r="O22" s="285"/>
      <c r="P22" s="285"/>
      <c r="Q22" s="285"/>
      <c r="R22" s="286"/>
      <c r="S22" s="325"/>
      <c r="T22" s="290"/>
      <c r="U22" s="91">
        <f t="shared" ca="1" si="1"/>
        <v>0</v>
      </c>
      <c r="V22" s="150">
        <f>T22</f>
        <v>0</v>
      </c>
      <c r="W22" s="90">
        <f t="shared" ref="W22:W39" ca="1" si="2">IFERROR(V22/V$40,0)</f>
        <v>0</v>
      </c>
    </row>
    <row r="23" spans="1:25" x14ac:dyDescent="0.2">
      <c r="A23" s="109" t="s">
        <v>4</v>
      </c>
      <c r="B23" s="307" t="s">
        <v>59</v>
      </c>
      <c r="C23" s="308"/>
      <c r="D23" s="308"/>
      <c r="E23" s="309"/>
      <c r="F23" s="280" t="s">
        <v>1</v>
      </c>
      <c r="G23" s="291"/>
      <c r="H23" s="292">
        <f>Eigenleistung!I11+Ehrenamt!D11</f>
        <v>0</v>
      </c>
      <c r="I23" s="90">
        <f ca="1">IF(H$40&lt;&gt;0,H23/H$40,0)</f>
        <v>0</v>
      </c>
      <c r="J23" s="119">
        <f>SUM(J24:J25)</f>
        <v>0</v>
      </c>
      <c r="K23" s="90">
        <f ca="1">IF(J$40&lt;&gt;0,J23/J$40,0)</f>
        <v>0</v>
      </c>
      <c r="M23" s="111" t="s">
        <v>21</v>
      </c>
      <c r="N23" s="284" t="s">
        <v>61</v>
      </c>
      <c r="O23" s="285"/>
      <c r="P23" s="285"/>
      <c r="Q23" s="285"/>
      <c r="R23" s="286"/>
      <c r="S23" s="325"/>
      <c r="T23" s="326">
        <f>H23</f>
        <v>0</v>
      </c>
      <c r="U23" s="91">
        <f t="shared" ca="1" si="1"/>
        <v>0</v>
      </c>
      <c r="V23" s="268">
        <f>J23</f>
        <v>0</v>
      </c>
      <c r="W23" s="90">
        <f t="shared" ca="1" si="2"/>
        <v>0</v>
      </c>
    </row>
    <row r="24" spans="1:25" x14ac:dyDescent="0.2">
      <c r="A24" s="110" t="s">
        <v>35</v>
      </c>
      <c r="B24" s="284" t="str">
        <f>IF(Ehrenamt!C11&gt;0,Ehrenamt!C11&amp;" Stunden ehrenamtliche Arbeit","")</f>
        <v/>
      </c>
      <c r="C24" s="285"/>
      <c r="D24" s="285"/>
      <c r="E24" s="285"/>
      <c r="F24" s="286"/>
      <c r="G24" s="325"/>
      <c r="H24" s="326">
        <f>IF(Ehrenamt!D11&gt;0,Ehrenamt!D11,0)</f>
        <v>0</v>
      </c>
      <c r="I24" s="90">
        <f ca="1">IF(H$40&lt;&gt;0,H24/H$40,0)</f>
        <v>0</v>
      </c>
      <c r="J24" s="150">
        <f>Ehrenamt!E11</f>
        <v>0</v>
      </c>
      <c r="K24" s="90">
        <f ca="1">IF(J$40&lt;&gt;0,J24/J$40,0)</f>
        <v>0</v>
      </c>
      <c r="M24" s="111" t="s">
        <v>22</v>
      </c>
      <c r="N24" s="288"/>
      <c r="O24" s="351"/>
      <c r="P24" s="351"/>
      <c r="Q24" s="351"/>
      <c r="R24" s="352"/>
      <c r="S24" s="325"/>
      <c r="T24" s="290"/>
      <c r="U24" s="91">
        <f t="shared" ca="1" si="1"/>
        <v>0</v>
      </c>
      <c r="V24" s="269">
        <f>T24</f>
        <v>0</v>
      </c>
      <c r="W24" s="90">
        <f t="shared" ca="1" si="2"/>
        <v>0</v>
      </c>
    </row>
    <row r="25" spans="1:25" x14ac:dyDescent="0.2">
      <c r="A25" s="110" t="s">
        <v>36</v>
      </c>
      <c r="B25" s="284" t="str">
        <f>IF(Eigenleistung!I11&gt;0,"Sachliche Eigenleistungen wie "&amp;Eigenleistung!B12&amp;IF(Eigenleistung!B13&lt;&gt;""," und "&amp;Eigenleistung!B13,""),"")</f>
        <v/>
      </c>
      <c r="C25" s="285"/>
      <c r="D25" s="285"/>
      <c r="E25" s="285"/>
      <c r="F25" s="286"/>
      <c r="G25" s="325"/>
      <c r="H25" s="326">
        <f>IF(Eigenleistung!I11&gt;0,Eigenleistung!I11,0)</f>
        <v>0</v>
      </c>
      <c r="I25" s="90">
        <f ca="1">IF(H$40&lt;&gt;0,H25/H$40,0)</f>
        <v>0</v>
      </c>
      <c r="J25" s="150">
        <f>IF(Eigenleistung!J11&gt;0,Eigenleistung!J11,0)</f>
        <v>0</v>
      </c>
      <c r="K25" s="90">
        <f ca="1">IF(J$40&lt;&gt;0,J25/J$40,0)</f>
        <v>0</v>
      </c>
      <c r="M25" s="111" t="s">
        <v>23</v>
      </c>
      <c r="N25" s="288"/>
      <c r="O25" s="351"/>
      <c r="P25" s="351"/>
      <c r="Q25" s="351"/>
      <c r="R25" s="352"/>
      <c r="S25" s="325"/>
      <c r="T25" s="290"/>
      <c r="U25" s="90">
        <f t="shared" ca="1" si="1"/>
        <v>0</v>
      </c>
      <c r="V25" s="269">
        <f>T25</f>
        <v>0</v>
      </c>
      <c r="W25" s="90">
        <f t="shared" ca="1" si="2"/>
        <v>0</v>
      </c>
    </row>
    <row r="26" spans="1:25" ht="13.5" thickBot="1" x14ac:dyDescent="0.25">
      <c r="A26" s="313" t="str">
        <f ca="1">IFERROR(H26/H$40,"")</f>
        <v/>
      </c>
      <c r="B26" s="314"/>
      <c r="C26" s="314"/>
      <c r="D26" s="314"/>
      <c r="E26" s="314"/>
      <c r="F26" s="314"/>
      <c r="G26" s="314"/>
      <c r="H26" s="338"/>
      <c r="I26" s="315"/>
      <c r="J26" s="427"/>
      <c r="K26" s="427"/>
      <c r="M26" s="124" t="s">
        <v>24</v>
      </c>
      <c r="N26" s="289"/>
      <c r="O26" s="353"/>
      <c r="P26" s="353"/>
      <c r="Q26" s="353"/>
      <c r="R26" s="354"/>
      <c r="S26" s="363"/>
      <c r="T26" s="361"/>
      <c r="U26" s="270">
        <f t="shared" ca="1" si="1"/>
        <v>0</v>
      </c>
      <c r="V26" s="278">
        <f>T26</f>
        <v>0</v>
      </c>
      <c r="W26" s="222">
        <f t="shared" ca="1" si="2"/>
        <v>0</v>
      </c>
      <c r="Y26" s="30"/>
    </row>
    <row r="27" spans="1:25" x14ac:dyDescent="0.2">
      <c r="A27" s="109" t="s">
        <v>5</v>
      </c>
      <c r="B27" s="307" t="s">
        <v>7</v>
      </c>
      <c r="C27" s="308"/>
      <c r="D27" s="308"/>
      <c r="E27" s="309"/>
      <c r="F27" s="280" t="s">
        <v>1</v>
      </c>
      <c r="G27" s="291"/>
      <c r="H27" s="292">
        <f ca="1">SUM(H28:H37)</f>
        <v>0</v>
      </c>
      <c r="I27" s="90">
        <f t="shared" ref="I27:I37" ca="1" si="3">IF(H$40&lt;&gt;0,H27/H$40,0)</f>
        <v>0</v>
      </c>
      <c r="J27" s="119">
        <f ca="1">SUM(J28:J37)</f>
        <v>0</v>
      </c>
      <c r="K27" s="90">
        <f t="shared" ref="K27:K37" ca="1" si="4">IF(J$40&lt;&gt;0,J27/J$40,0)</f>
        <v>0</v>
      </c>
      <c r="M27" s="125" t="s">
        <v>10</v>
      </c>
      <c r="N27" s="271" t="s">
        <v>57</v>
      </c>
      <c r="O27" s="272"/>
      <c r="P27" s="272"/>
      <c r="Q27" s="272"/>
      <c r="R27" s="273" t="s">
        <v>1</v>
      </c>
      <c r="S27" s="364"/>
      <c r="T27" s="362">
        <f>SUM(T28:T32)</f>
        <v>0</v>
      </c>
      <c r="U27" s="126">
        <f t="shared" ca="1" si="1"/>
        <v>0</v>
      </c>
      <c r="V27" s="276">
        <f>SUM(V28:V32)</f>
        <v>0</v>
      </c>
      <c r="W27" s="91">
        <f t="shared" ca="1" si="2"/>
        <v>0</v>
      </c>
    </row>
    <row r="28" spans="1:25" x14ac:dyDescent="0.2">
      <c r="A28" s="110" t="s">
        <v>13</v>
      </c>
      <c r="B28" s="284" t="str">
        <f>IF(Arbeitsplätze!K11&lt;&gt;0,"Raumkosten für Arbeitsplätze","")</f>
        <v/>
      </c>
      <c r="C28" s="285"/>
      <c r="D28" s="285"/>
      <c r="E28" s="285"/>
      <c r="F28" s="286"/>
      <c r="G28" s="325"/>
      <c r="H28" s="326">
        <f>Arbeitsplätze!J11</f>
        <v>0</v>
      </c>
      <c r="I28" s="90">
        <f t="shared" ca="1" si="3"/>
        <v>0</v>
      </c>
      <c r="J28" s="150">
        <f>Arbeitsplätze!K11</f>
        <v>0</v>
      </c>
      <c r="K28" s="90">
        <f t="shared" ca="1" si="4"/>
        <v>0</v>
      </c>
      <c r="M28" s="111" t="s">
        <v>25</v>
      </c>
      <c r="N28" s="288"/>
      <c r="O28" s="285"/>
      <c r="P28" s="285"/>
      <c r="Q28" s="285"/>
      <c r="R28" s="286"/>
      <c r="S28" s="325"/>
      <c r="T28" s="290"/>
      <c r="U28" s="91">
        <f t="shared" ca="1" si="1"/>
        <v>0</v>
      </c>
      <c r="V28" s="269">
        <f>T28</f>
        <v>0</v>
      </c>
      <c r="W28" s="90">
        <f t="shared" ca="1" si="2"/>
        <v>0</v>
      </c>
    </row>
    <row r="29" spans="1:25" x14ac:dyDescent="0.2">
      <c r="A29" s="111" t="s">
        <v>14</v>
      </c>
      <c r="B29" s="284" t="str">
        <f ca="1">IF(Sachkosten!B1&gt;11,INDIRECT(ADDRESS(Sachkosten!B1,4,,,"Sachkosten")),IF('Sachkosten pJ'!B1&gt;11,INDIRECT(ADDRESS('Sachkosten pJ'!B1,4,,,"Sachkosten pJ")),""))</f>
        <v/>
      </c>
      <c r="C29" s="285"/>
      <c r="D29" s="285"/>
      <c r="E29" s="285"/>
      <c r="F29" s="286"/>
      <c r="G29" s="325"/>
      <c r="H29" s="326">
        <f ca="1">IF(Sachkosten!$B1&gt;11,INDIRECT(ADDRESS(Sachkosten!$B1,COLUMN(Sachkosten!J12),,,"Sachkosten")),IF('Sachkosten pJ'!$B1&gt;11,INDIRECT(ADDRESS('Sachkosten pJ'!$B1,COLUMN('Sachkosten pJ'!K12),,,"Sachkosten pJ")),0))</f>
        <v>0</v>
      </c>
      <c r="I29" s="90">
        <f t="shared" ca="1" si="3"/>
        <v>0</v>
      </c>
      <c r="J29" s="326">
        <f ca="1">IF(Sachkosten!$B1&gt;11,INDIRECT(ADDRESS(Sachkosten!$B1,COLUMN(Sachkosten!L12),,,"Sachkosten")),IF('Sachkosten pJ'!$B1&gt;11,INDIRECT(ADDRESS('Sachkosten pJ'!$B1,COLUMN('Sachkosten pJ'!M12),,,"Sachkosten pJ")),0))</f>
        <v>0</v>
      </c>
      <c r="K29" s="90">
        <f t="shared" ca="1" si="4"/>
        <v>0</v>
      </c>
      <c r="M29" s="111" t="s">
        <v>26</v>
      </c>
      <c r="N29" s="288"/>
      <c r="O29" s="285"/>
      <c r="P29" s="285"/>
      <c r="Q29" s="285"/>
      <c r="R29" s="286"/>
      <c r="S29" s="325"/>
      <c r="T29" s="290"/>
      <c r="U29" s="91">
        <f t="shared" ca="1" si="1"/>
        <v>0</v>
      </c>
      <c r="V29" s="269">
        <f>T29</f>
        <v>0</v>
      </c>
      <c r="W29" s="90">
        <f t="shared" ca="1" si="2"/>
        <v>0</v>
      </c>
    </row>
    <row r="30" spans="1:25" x14ac:dyDescent="0.2">
      <c r="A30" s="110" t="s">
        <v>15</v>
      </c>
      <c r="B30" s="284" t="str">
        <f ca="1">IF(Sachkosten!B2&gt;Sachkosten!B1,INDIRECT(ADDRESS(Sachkosten!B2,4,,,"Sachkosten")),IF('Sachkosten pJ'!B2&gt;'Sachkosten pJ'!B1,INDIRECT(ADDRESS('Sachkosten pJ'!B2,4,,,"Sachkosten pJ")),""))</f>
        <v/>
      </c>
      <c r="C30" s="285"/>
      <c r="D30" s="285"/>
      <c r="E30" s="285"/>
      <c r="F30" s="286"/>
      <c r="G30" s="325"/>
      <c r="H30" s="326">
        <f ca="1">IF(Sachkosten!$B2&gt;Sachkosten!$B1,INDIRECT(ADDRESS(Sachkosten!$B2,COLUMN(Sachkosten!J12),,,"Sachkosten")),IF('Sachkosten pJ'!$B2&gt;'Sachkosten pJ'!$B1,INDIRECT(ADDRESS('Sachkosten pJ'!$B2,COLUMN('Sachkosten pJ'!K12),,,"Sachkosten pJ")),0))</f>
        <v>0</v>
      </c>
      <c r="I30" s="90">
        <f t="shared" ca="1" si="3"/>
        <v>0</v>
      </c>
      <c r="J30" s="326">
        <f ca="1">IF(Sachkosten!$B2&gt;Sachkosten!$B1,INDIRECT(ADDRESS(Sachkosten!$B2,COLUMN(Sachkosten!L12),,,"Sachkosten")),IF('Sachkosten pJ'!$B2&gt;'Sachkosten pJ'!$B1,INDIRECT(ADDRESS('Sachkosten pJ'!$B2,COLUMN('Sachkosten pJ'!M12),,,"Sachkosten pJ")),0))</f>
        <v>0</v>
      </c>
      <c r="K30" s="90">
        <f t="shared" ca="1" si="4"/>
        <v>0</v>
      </c>
      <c r="M30" s="111" t="s">
        <v>27</v>
      </c>
      <c r="N30" s="288"/>
      <c r="O30" s="285"/>
      <c r="P30" s="285"/>
      <c r="Q30" s="285"/>
      <c r="R30" s="286"/>
      <c r="S30" s="325"/>
      <c r="T30" s="290"/>
      <c r="U30" s="91">
        <f t="shared" ca="1" si="1"/>
        <v>0</v>
      </c>
      <c r="V30" s="269">
        <f>T30</f>
        <v>0</v>
      </c>
      <c r="W30" s="90">
        <f t="shared" ca="1" si="2"/>
        <v>0</v>
      </c>
    </row>
    <row r="31" spans="1:25" x14ac:dyDescent="0.2">
      <c r="A31" s="111" t="s">
        <v>98</v>
      </c>
      <c r="B31" s="284" t="str">
        <f ca="1">IF(Sachkosten!B3&gt;Sachkosten!B2,INDIRECT(ADDRESS(Sachkosten!B3,4,,,"Sachkosten")),IF('Sachkosten pJ'!B3&gt;'Sachkosten pJ'!B2,INDIRECT(ADDRESS('Sachkosten pJ'!B3,4,,,"Sachkosten pJ")),""))</f>
        <v/>
      </c>
      <c r="C31" s="285"/>
      <c r="D31" s="285"/>
      <c r="E31" s="285"/>
      <c r="F31" s="286"/>
      <c r="G31" s="325"/>
      <c r="H31" s="326">
        <f ca="1">IF(Sachkosten!$B3&gt;Sachkosten!$B2,INDIRECT(ADDRESS(Sachkosten!$B3,COLUMN(Sachkosten!J13),,,"Sachkosten")),IF('Sachkosten pJ'!$B3&gt;'Sachkosten pJ'!$B2,INDIRECT(ADDRESS('Sachkosten pJ'!$B3,COLUMN('Sachkosten pJ'!K13),,,"Sachkosten pJ")),0))</f>
        <v>0</v>
      </c>
      <c r="I31" s="90">
        <f t="shared" ca="1" si="3"/>
        <v>0</v>
      </c>
      <c r="J31" s="326">
        <f ca="1">IF(Sachkosten!$B3&gt;Sachkosten!$B2,INDIRECT(ADDRESS(Sachkosten!$B3,COLUMN(Sachkosten!L13),,,"Sachkosten")),IF('Sachkosten pJ'!$B3&gt;'Sachkosten pJ'!$B2,INDIRECT(ADDRESS('Sachkosten pJ'!$B3,COLUMN('Sachkosten pJ'!M13),,,"Sachkosten pJ")),0))</f>
        <v>0</v>
      </c>
      <c r="K31" s="90">
        <f t="shared" ca="1" si="4"/>
        <v>0</v>
      </c>
      <c r="M31" s="111" t="s">
        <v>28</v>
      </c>
      <c r="N31" s="288"/>
      <c r="O31" s="285"/>
      <c r="P31" s="285"/>
      <c r="Q31" s="285"/>
      <c r="R31" s="286"/>
      <c r="S31" s="325"/>
      <c r="T31" s="290"/>
      <c r="U31" s="90">
        <f t="shared" ca="1" si="1"/>
        <v>0</v>
      </c>
      <c r="V31" s="269">
        <f>T31</f>
        <v>0</v>
      </c>
      <c r="W31" s="90">
        <f t="shared" ca="1" si="2"/>
        <v>0</v>
      </c>
    </row>
    <row r="32" spans="1:25" ht="13.5" thickBot="1" x14ac:dyDescent="0.25">
      <c r="A32" s="110" t="s">
        <v>99</v>
      </c>
      <c r="B32" s="284" t="str">
        <f ca="1">IF(Sachkosten!B4&gt;Sachkosten!B3,INDIRECT(ADDRESS(Sachkosten!B4,4,,,"Sachkosten")),IF('Sachkosten pJ'!B4&gt;'Sachkosten pJ'!B3,INDIRECT(ADDRESS('Sachkosten pJ'!B4,4,,,"Sachkosten pJ")),""))</f>
        <v/>
      </c>
      <c r="C32" s="285"/>
      <c r="D32" s="285"/>
      <c r="E32" s="285"/>
      <c r="F32" s="286"/>
      <c r="G32" s="325"/>
      <c r="H32" s="326">
        <f ca="1">IF(Sachkosten!$B4&gt;Sachkosten!$B3,INDIRECT(ADDRESS(Sachkosten!$B4,COLUMN(Sachkosten!J14),,,"Sachkosten")),IF('Sachkosten pJ'!$B4&gt;'Sachkosten pJ'!$B3,INDIRECT(ADDRESS('Sachkosten pJ'!$B4,COLUMN('Sachkosten pJ'!K14),,,"Sachkosten pJ")),0))</f>
        <v>0</v>
      </c>
      <c r="I32" s="90">
        <f t="shared" ca="1" si="3"/>
        <v>0</v>
      </c>
      <c r="J32" s="326">
        <f ca="1">IF(Sachkosten!$B4&gt;Sachkosten!$B3,INDIRECT(ADDRESS(Sachkosten!$B4,COLUMN(Sachkosten!L14),,,"Sachkosten")),IF('Sachkosten pJ'!$B4&gt;'Sachkosten pJ'!$B3,INDIRECT(ADDRESS('Sachkosten pJ'!$B4,COLUMN('Sachkosten pJ'!M14),,,"Sachkosten pJ")),0))</f>
        <v>0</v>
      </c>
      <c r="K32" s="90">
        <f t="shared" ca="1" si="4"/>
        <v>0</v>
      </c>
      <c r="M32" s="124" t="s">
        <v>29</v>
      </c>
      <c r="N32" s="289"/>
      <c r="O32" s="355"/>
      <c r="P32" s="355"/>
      <c r="Q32" s="355"/>
      <c r="R32" s="356"/>
      <c r="S32" s="363"/>
      <c r="T32" s="361"/>
      <c r="U32" s="270">
        <f t="shared" ca="1" si="1"/>
        <v>0</v>
      </c>
      <c r="V32" s="278">
        <f>T32</f>
        <v>0</v>
      </c>
      <c r="W32" s="222">
        <f t="shared" ca="1" si="2"/>
        <v>0</v>
      </c>
    </row>
    <row r="33" spans="1:25" x14ac:dyDescent="0.2">
      <c r="A33" s="111" t="s">
        <v>100</v>
      </c>
      <c r="B33" s="284" t="str">
        <f ca="1">IF(Sachkosten!B5&gt;Sachkosten!B4,INDIRECT(ADDRESS(Sachkosten!B5,4,,,"Sachkosten")),IF('Sachkosten pJ'!B5&gt;'Sachkosten pJ'!B4,INDIRECT(ADDRESS('Sachkosten pJ'!B5,4,,,"Sachkosten pJ")),""))</f>
        <v/>
      </c>
      <c r="C33" s="285"/>
      <c r="D33" s="285"/>
      <c r="E33" s="285"/>
      <c r="F33" s="286"/>
      <c r="G33" s="325"/>
      <c r="H33" s="326">
        <f ca="1">IF(Sachkosten!$B5&gt;Sachkosten!$B4,INDIRECT(ADDRESS(Sachkosten!$B5,COLUMN(Sachkosten!J15),,,"Sachkosten")),IF('Sachkosten pJ'!$B5&gt;'Sachkosten pJ'!$B4,INDIRECT(ADDRESS('Sachkosten pJ'!$B5,COLUMN('Sachkosten pJ'!K15),,,"Sachkosten pJ")),0))</f>
        <v>0</v>
      </c>
      <c r="I33" s="90">
        <f t="shared" ca="1" si="3"/>
        <v>0</v>
      </c>
      <c r="J33" s="326">
        <f ca="1">IF(Sachkosten!$B5&gt;Sachkosten!$B4,INDIRECT(ADDRESS(Sachkosten!$B5,COLUMN(Sachkosten!L15),,,"Sachkosten")),IF('Sachkosten pJ'!$B5&gt;'Sachkosten pJ'!$B4,INDIRECT(ADDRESS('Sachkosten pJ'!$B5,COLUMN('Sachkosten pJ'!M15),,,"Sachkosten pJ")),0))</f>
        <v>0</v>
      </c>
      <c r="K33" s="90">
        <f t="shared" ca="1" si="4"/>
        <v>0</v>
      </c>
      <c r="M33" s="125" t="s">
        <v>11</v>
      </c>
      <c r="N33" s="271" t="s">
        <v>16</v>
      </c>
      <c r="O33" s="272"/>
      <c r="P33" s="272"/>
      <c r="Q33" s="272"/>
      <c r="R33" s="273" t="s">
        <v>1</v>
      </c>
      <c r="S33" s="364"/>
      <c r="T33" s="362">
        <f>SUM(T34:T38)</f>
        <v>0</v>
      </c>
      <c r="U33" s="126">
        <f t="shared" ca="1" si="1"/>
        <v>0</v>
      </c>
      <c r="V33" s="276">
        <f>SUM(V34:V38)</f>
        <v>0</v>
      </c>
      <c r="W33" s="91">
        <f t="shared" ca="1" si="2"/>
        <v>0</v>
      </c>
    </row>
    <row r="34" spans="1:25" x14ac:dyDescent="0.2">
      <c r="A34" s="110" t="s">
        <v>101</v>
      </c>
      <c r="B34" s="284" t="str">
        <f ca="1">IF(Sachkosten!B6&gt;Sachkosten!B5,INDIRECT(ADDRESS(Sachkosten!B6,4,,,"Sachkosten")),IF('Sachkosten pJ'!B6&gt;'Sachkosten pJ'!B5,INDIRECT(ADDRESS('Sachkosten pJ'!B6,4,,,"Sachkosten pJ")),""))</f>
        <v/>
      </c>
      <c r="C34" s="285"/>
      <c r="D34" s="285"/>
      <c r="E34" s="285"/>
      <c r="F34" s="286"/>
      <c r="G34" s="325"/>
      <c r="H34" s="326">
        <f ca="1">IF(Sachkosten!$B6&gt;Sachkosten!$B5,INDIRECT(ADDRESS(Sachkosten!$B6,COLUMN(Sachkosten!J16),,,"Sachkosten")),IF('Sachkosten pJ'!$B6&gt;'Sachkosten pJ'!$B5,INDIRECT(ADDRESS('Sachkosten pJ'!$B6,COLUMN('Sachkosten pJ'!K16),,,"Sachkosten pJ")),0))</f>
        <v>0</v>
      </c>
      <c r="I34" s="90">
        <f t="shared" ca="1" si="3"/>
        <v>0</v>
      </c>
      <c r="J34" s="326">
        <f ca="1">IF(Sachkosten!$B6&gt;Sachkosten!$B5,INDIRECT(ADDRESS(Sachkosten!$B6,COLUMN(Sachkosten!L16),,,"Sachkosten")),IF('Sachkosten pJ'!$B6&gt;'Sachkosten pJ'!$B5,INDIRECT(ADDRESS('Sachkosten pJ'!$B6,COLUMN('Sachkosten pJ'!M16),,,"Sachkosten pJ")),0))</f>
        <v>0</v>
      </c>
      <c r="K34" s="90">
        <f t="shared" ca="1" si="4"/>
        <v>0</v>
      </c>
      <c r="M34" s="111" t="s">
        <v>30</v>
      </c>
      <c r="N34" s="288"/>
      <c r="O34" s="285"/>
      <c r="P34" s="285"/>
      <c r="Q34" s="285"/>
      <c r="R34" s="286"/>
      <c r="S34" s="325"/>
      <c r="T34" s="290"/>
      <c r="U34" s="90">
        <f t="shared" ca="1" si="1"/>
        <v>0</v>
      </c>
      <c r="V34" s="269">
        <f>T34</f>
        <v>0</v>
      </c>
      <c r="W34" s="90">
        <f t="shared" ca="1" si="2"/>
        <v>0</v>
      </c>
    </row>
    <row r="35" spans="1:25" x14ac:dyDescent="0.2">
      <c r="A35" s="111" t="s">
        <v>102</v>
      </c>
      <c r="B35" s="284" t="str">
        <f ca="1">IF(Sachkosten!B7&gt;Sachkosten!B6,INDIRECT(ADDRESS(Sachkosten!B7,4,,,"Sachkosten")),IF('Sachkosten pJ'!B7&gt;'Sachkosten pJ'!B6,INDIRECT(ADDRESS('Sachkosten pJ'!B7,4,,,"Sachkosten pJ")),""))</f>
        <v/>
      </c>
      <c r="C35" s="285"/>
      <c r="D35" s="285"/>
      <c r="E35" s="285"/>
      <c r="F35" s="286"/>
      <c r="G35" s="325"/>
      <c r="H35" s="326">
        <f ca="1">IF(Sachkosten!$B7&gt;Sachkosten!$B6,INDIRECT(ADDRESS(Sachkosten!$B7,COLUMN(Sachkosten!J17),,,"Sachkosten")),IF('Sachkosten pJ'!$B7&gt;'Sachkosten pJ'!$B6,INDIRECT(ADDRESS('Sachkosten pJ'!$B7,COLUMN('Sachkosten pJ'!K17),,,"Sachkosten pJ")),0))</f>
        <v>0</v>
      </c>
      <c r="I35" s="90">
        <f t="shared" ca="1" si="3"/>
        <v>0</v>
      </c>
      <c r="J35" s="326">
        <f ca="1">IF(Sachkosten!$B7&gt;Sachkosten!$B6,INDIRECT(ADDRESS(Sachkosten!$B7,COLUMN(Sachkosten!L17),,,"Sachkosten")),IF('Sachkosten pJ'!$B7&gt;'Sachkosten pJ'!$B6,INDIRECT(ADDRESS('Sachkosten pJ'!$B7,COLUMN('Sachkosten pJ'!M17),,,"Sachkosten pJ")),0))</f>
        <v>0</v>
      </c>
      <c r="K35" s="90">
        <f t="shared" ca="1" si="4"/>
        <v>0</v>
      </c>
      <c r="M35" s="111" t="s">
        <v>31</v>
      </c>
      <c r="N35" s="288"/>
      <c r="O35" s="285"/>
      <c r="P35" s="285"/>
      <c r="Q35" s="285"/>
      <c r="R35" s="286"/>
      <c r="S35" s="325"/>
      <c r="T35" s="290"/>
      <c r="U35" s="91">
        <f t="shared" ca="1" si="1"/>
        <v>0</v>
      </c>
      <c r="V35" s="269">
        <f>T35</f>
        <v>0</v>
      </c>
      <c r="W35" s="90">
        <f t="shared" ca="1" si="2"/>
        <v>0</v>
      </c>
    </row>
    <row r="36" spans="1:25" x14ac:dyDescent="0.2">
      <c r="A36" s="110" t="s">
        <v>103</v>
      </c>
      <c r="B36" s="284" t="str">
        <f ca="1">IF(Sachkosten!B8&gt;Sachkosten!B7,INDIRECT(ADDRESS(Sachkosten!B8,4,,,"Sachkosten")),IF('Sachkosten pJ'!B8&gt;'Sachkosten pJ'!B7,INDIRECT(ADDRESS('Sachkosten pJ'!B8,4,,,"Sachkosten pJ")),""))</f>
        <v/>
      </c>
      <c r="C36" s="285"/>
      <c r="D36" s="285"/>
      <c r="E36" s="285"/>
      <c r="F36" s="286"/>
      <c r="G36" s="325"/>
      <c r="H36" s="326">
        <f ca="1">IF(Sachkosten!$B8&gt;Sachkosten!$B7,INDIRECT(ADDRESS(Sachkosten!$B8,COLUMN(Sachkosten!J18),,,"Sachkosten")),IF('Sachkosten pJ'!$B8&gt;'Sachkosten pJ'!$B7,INDIRECT(ADDRESS('Sachkosten pJ'!$B8,COLUMN('Sachkosten pJ'!K18),,,"Sachkosten pJ")),0))</f>
        <v>0</v>
      </c>
      <c r="I36" s="90">
        <f t="shared" ca="1" si="3"/>
        <v>0</v>
      </c>
      <c r="J36" s="326">
        <f ca="1">IF(Sachkosten!$B8&gt;Sachkosten!$B7,INDIRECT(ADDRESS(Sachkosten!$B8,COLUMN(Sachkosten!L18),,,"Sachkosten")),IF('Sachkosten pJ'!$B8&gt;'Sachkosten pJ'!$B7,INDIRECT(ADDRESS('Sachkosten pJ'!$B8,COLUMN('Sachkosten pJ'!M18),,,"Sachkosten pJ")),0))</f>
        <v>0</v>
      </c>
      <c r="K36" s="90">
        <f t="shared" ca="1" si="4"/>
        <v>0</v>
      </c>
      <c r="M36" s="111" t="s">
        <v>32</v>
      </c>
      <c r="N36" s="288"/>
      <c r="O36" s="285"/>
      <c r="P36" s="285"/>
      <c r="Q36" s="285"/>
      <c r="R36" s="286"/>
      <c r="S36" s="325"/>
      <c r="T36" s="290"/>
      <c r="U36" s="91">
        <f t="shared" ca="1" si="1"/>
        <v>0</v>
      </c>
      <c r="V36" s="269">
        <f>T36</f>
        <v>0</v>
      </c>
      <c r="W36" s="90">
        <f t="shared" ca="1" si="2"/>
        <v>0</v>
      </c>
    </row>
    <row r="37" spans="1:25" x14ac:dyDescent="0.2">
      <c r="A37" s="111" t="s">
        <v>104</v>
      </c>
      <c r="B37" s="284" t="str">
        <f ca="1">IF(Sachkosten!B10&gt;Sachkosten!B9,"Weitere Sachkosten",IF(Sachkosten!B9&gt;Sachkosten!B8,INDIRECT(ADDRESS(Sachkosten!B9,4,,,"Sachkosten")),IF('Sachkosten pJ'!B10&gt;'Sachkosten pJ'!B9,"Weitere Sachkosten",IF('Sachkosten pJ'!B9&gt;'Sachkosten pJ'!B8,INDIRECT(ADDRESS('Sachkosten pJ'!B9,4,,,"Sachkosten pJ")),""))))</f>
        <v/>
      </c>
      <c r="C37" s="285"/>
      <c r="D37" s="285"/>
      <c r="E37" s="285"/>
      <c r="F37" s="286"/>
      <c r="G37" s="325"/>
      <c r="H37" s="326">
        <f ca="1">IF(Sachkosten!$B10&gt;Sachkosten!$B9,Sachkosten!J11-SUM('Kosten- &amp; Finanzierungsplan'!H29:H36),IF(Sachkosten!$B9&gt;Sachkosten!$B8,INDIRECT(ADDRESS(Sachkosten!$B9,COLUMN(Sachkosten!J17),,,"Sachkosten")),IF('Sachkosten pJ'!$B10&gt;'Sachkosten pJ'!$B9,'Sachkosten pJ'!K11-SUM('Kosten- &amp; Finanzierungsplan'!H29:H36),IF('Sachkosten pJ'!$B9&gt;'Sachkosten pJ'!$B8,INDIRECT(ADDRESS('Sachkosten pJ'!$B9,COLUMN('Sachkosten pJ'!K17),,,"Sachkosten pJ")),0))))</f>
        <v>0</v>
      </c>
      <c r="I37" s="90">
        <f t="shared" ca="1" si="3"/>
        <v>0</v>
      </c>
      <c r="J37" s="326">
        <f ca="1">IF(Sachkosten!$B10&gt;Sachkosten!$B9,Sachkosten!L11-SUM('Kosten- &amp; Finanzierungsplan'!J29:J36),IF(Sachkosten!$B9&gt;Sachkosten!$B8,INDIRECT(ADDRESS(Sachkosten!$B9,COLUMN(Sachkosten!L17),,,"Sachkosten")),IF('Sachkosten pJ'!$B10&gt;'Sachkosten pJ'!$B9,'Sachkosten pJ'!M11-SUM('Kosten- &amp; Finanzierungsplan'!J29:J36),IF('Sachkosten pJ'!$B9&gt;'Sachkosten pJ'!$B8,INDIRECT(ADDRESS('Sachkosten pJ'!$B9,COLUMN('Sachkosten pJ'!M17),,,"Sachkosten pJ")),0))))</f>
        <v>0</v>
      </c>
      <c r="K37" s="90">
        <f t="shared" ca="1" si="4"/>
        <v>0</v>
      </c>
      <c r="M37" s="111" t="s">
        <v>33</v>
      </c>
      <c r="N37" s="288"/>
      <c r="O37" s="285"/>
      <c r="P37" s="285"/>
      <c r="Q37" s="285"/>
      <c r="R37" s="286"/>
      <c r="S37" s="325"/>
      <c r="T37" s="290"/>
      <c r="U37" s="91">
        <f t="shared" ca="1" si="1"/>
        <v>0</v>
      </c>
      <c r="V37" s="269">
        <f>T37</f>
        <v>0</v>
      </c>
      <c r="W37" s="90">
        <f t="shared" ca="1" si="2"/>
        <v>0</v>
      </c>
    </row>
    <row r="38" spans="1:25" ht="13.5" thickBot="1" x14ac:dyDescent="0.25">
      <c r="A38" s="316">
        <f ca="1">IFERROR(J38/J$40,0)</f>
        <v>0</v>
      </c>
      <c r="B38" s="317"/>
      <c r="C38" s="317"/>
      <c r="D38" s="317"/>
      <c r="E38" s="317"/>
      <c r="F38" s="317"/>
      <c r="G38" s="317"/>
      <c r="H38" s="339"/>
      <c r="I38" s="318"/>
      <c r="J38" s="420"/>
      <c r="K38" s="420"/>
      <c r="M38" s="124" t="s">
        <v>34</v>
      </c>
      <c r="N38" s="289"/>
      <c r="O38" s="355"/>
      <c r="P38" s="355"/>
      <c r="Q38" s="355"/>
      <c r="R38" s="356"/>
      <c r="S38" s="363"/>
      <c r="T38" s="365"/>
      <c r="U38" s="277">
        <f t="shared" ca="1" si="1"/>
        <v>0</v>
      </c>
      <c r="V38" s="278">
        <f>T38</f>
        <v>0</v>
      </c>
      <c r="W38" s="222">
        <f t="shared" ca="1" si="2"/>
        <v>0</v>
      </c>
    </row>
    <row r="39" spans="1:25" ht="13.5" thickBot="1" x14ac:dyDescent="0.25">
      <c r="A39" s="109" t="s">
        <v>6</v>
      </c>
      <c r="B39" s="307" t="s">
        <v>50</v>
      </c>
      <c r="C39" s="308"/>
      <c r="D39" s="308"/>
      <c r="E39" s="308"/>
      <c r="F39" s="309"/>
      <c r="G39" s="340"/>
      <c r="H39" s="328">
        <f ca="1">ROUND((H21+H23+H27)/9,0)</f>
        <v>0</v>
      </c>
      <c r="I39" s="90">
        <f ca="1">IF(H$40&lt;&gt;0,H39/H$40,0)</f>
        <v>0</v>
      </c>
      <c r="J39" s="261">
        <f ca="1">ROUND((J21+J23+J27)/9,0)</f>
        <v>0</v>
      </c>
      <c r="K39" s="90">
        <f ca="1">IF(J$40&lt;&gt;0,J39/J$40,0)</f>
        <v>0</v>
      </c>
      <c r="M39" s="275" t="s">
        <v>12</v>
      </c>
      <c r="N39" s="304" t="s">
        <v>93</v>
      </c>
      <c r="O39" s="305"/>
      <c r="P39" s="305"/>
      <c r="Q39" s="305"/>
      <c r="R39" s="306"/>
      <c r="S39" s="369"/>
      <c r="T39" s="366">
        <f ca="1">MIN(H40-T33-T27-T21, 0.8*H40)</f>
        <v>0</v>
      </c>
      <c r="U39" s="274">
        <f t="shared" ca="1" si="1"/>
        <v>0</v>
      </c>
      <c r="V39" s="366">
        <f ca="1">MIN(J40-V33-V27-V21, 0.8*J40)</f>
        <v>0</v>
      </c>
      <c r="W39" s="223">
        <f t="shared" ca="1" si="2"/>
        <v>0</v>
      </c>
    </row>
    <row r="40" spans="1:25" ht="15.75" x14ac:dyDescent="0.2">
      <c r="A40" s="105" t="s">
        <v>51</v>
      </c>
      <c r="B40" s="298" t="s">
        <v>53</v>
      </c>
      <c r="C40" s="299"/>
      <c r="D40" s="299"/>
      <c r="E40" s="299"/>
      <c r="F40" s="300"/>
      <c r="G40" s="329"/>
      <c r="H40" s="357">
        <f ca="1">H21+H23+H27+H39</f>
        <v>0</v>
      </c>
      <c r="I40" s="102">
        <f ca="1">IF(H$40&lt;&gt;0,H40/H$40,0)</f>
        <v>0</v>
      </c>
      <c r="J40" s="358">
        <f ca="1">J21+J23+J27+J39</f>
        <v>0</v>
      </c>
      <c r="K40" s="102">
        <f ca="1">IF(J$40&lt;&gt;0,J40/J$40,0)</f>
        <v>0</v>
      </c>
      <c r="M40" s="127" t="s">
        <v>52</v>
      </c>
      <c r="N40" s="301" t="s">
        <v>54</v>
      </c>
      <c r="O40" s="302"/>
      <c r="P40" s="302"/>
      <c r="Q40" s="302"/>
      <c r="R40" s="303"/>
      <c r="S40" s="368"/>
      <c r="T40" s="367">
        <f ca="1">T21+T27+T33+T39</f>
        <v>0</v>
      </c>
      <c r="U40" s="128">
        <f ca="1">U21+U27+U33+U39</f>
        <v>0</v>
      </c>
      <c r="V40" s="367">
        <f ca="1">V21+V27+V33+V39</f>
        <v>0</v>
      </c>
      <c r="W40" s="279">
        <f ca="1">W21+W27+W33+W39</f>
        <v>0</v>
      </c>
    </row>
    <row r="41" spans="1:25" x14ac:dyDescent="0.2">
      <c r="J41" s="86"/>
      <c r="K41" s="16"/>
    </row>
    <row r="42" spans="1:25" s="6" customFormat="1" x14ac:dyDescent="0.2">
      <c r="A42" s="1"/>
      <c r="B42" s="1"/>
      <c r="C42" s="1"/>
      <c r="D42" s="1"/>
      <c r="E42" s="17"/>
      <c r="F42" s="1"/>
      <c r="G42" s="1"/>
      <c r="H42" s="1"/>
      <c r="I42" s="1"/>
      <c r="J42" s="86"/>
      <c r="K42" s="16"/>
      <c r="L42" s="1"/>
      <c r="M42" s="1"/>
      <c r="N42" s="1"/>
      <c r="O42" s="1"/>
      <c r="P42" s="1"/>
      <c r="Q42" s="1"/>
      <c r="R42" s="1"/>
      <c r="S42" s="1"/>
      <c r="T42" s="1"/>
      <c r="U42" s="1"/>
      <c r="V42" s="87"/>
      <c r="W42" s="95"/>
      <c r="X42" s="1"/>
    </row>
    <row r="43" spans="1:25" ht="15" x14ac:dyDescent="0.2">
      <c r="A43" s="25"/>
      <c r="B43" s="25"/>
      <c r="C43" s="25"/>
      <c r="D43" s="25"/>
      <c r="E43" s="25"/>
      <c r="F43" s="25"/>
      <c r="G43" s="25"/>
      <c r="H43" s="25"/>
      <c r="I43" s="25"/>
      <c r="J43" s="86"/>
      <c r="K43" s="16"/>
      <c r="M43" s="26"/>
      <c r="Y43" s="30"/>
    </row>
    <row r="44" spans="1:25" ht="15" x14ac:dyDescent="0.2">
      <c r="A44" s="25"/>
      <c r="B44" s="25"/>
      <c r="C44" s="25"/>
      <c r="D44" s="25"/>
      <c r="E44" s="25"/>
      <c r="F44" s="25"/>
      <c r="G44" s="25"/>
      <c r="H44" s="25"/>
      <c r="I44" s="25"/>
      <c r="J44" s="86"/>
      <c r="K44" s="16"/>
    </row>
    <row r="45" spans="1:25" x14ac:dyDescent="0.2">
      <c r="A45" s="16"/>
      <c r="B45" s="16"/>
      <c r="C45" s="16"/>
      <c r="D45" s="16"/>
      <c r="E45" s="16"/>
      <c r="F45" s="16"/>
      <c r="G45" s="16"/>
      <c r="H45" s="16"/>
      <c r="I45" s="16"/>
      <c r="J45" s="88"/>
      <c r="K45" s="20"/>
    </row>
    <row r="46" spans="1:25" x14ac:dyDescent="0.2">
      <c r="A46" s="16"/>
      <c r="B46" s="16"/>
      <c r="C46" s="16"/>
      <c r="D46" s="16"/>
      <c r="E46" s="16"/>
      <c r="F46" s="16"/>
      <c r="G46" s="16"/>
      <c r="H46" s="16"/>
      <c r="I46" s="16"/>
      <c r="J46" s="88"/>
      <c r="K46" s="20"/>
    </row>
    <row r="47" spans="1:25" x14ac:dyDescent="0.2">
      <c r="A47" s="16"/>
      <c r="B47" s="16"/>
      <c r="C47" s="16"/>
      <c r="D47" s="16"/>
      <c r="E47" s="16"/>
      <c r="F47" s="16"/>
      <c r="G47" s="16"/>
      <c r="H47" s="16"/>
      <c r="I47" s="16"/>
      <c r="J47" s="88"/>
      <c r="K47" s="20"/>
    </row>
    <row r="48" spans="1:25" x14ac:dyDescent="0.2">
      <c r="A48" s="16"/>
      <c r="B48" s="16"/>
      <c r="C48" s="16"/>
      <c r="D48" s="16"/>
      <c r="E48" s="16"/>
      <c r="F48" s="16"/>
      <c r="G48" s="16"/>
      <c r="H48" s="16"/>
      <c r="I48" s="16"/>
      <c r="J48" s="88"/>
      <c r="K48" s="20"/>
    </row>
    <row r="49" spans="1:11" x14ac:dyDescent="0.2">
      <c r="A49" s="16"/>
      <c r="B49" s="16"/>
      <c r="C49" s="16"/>
      <c r="D49" s="16"/>
      <c r="E49" s="16"/>
      <c r="F49" s="16"/>
      <c r="G49" s="16"/>
      <c r="H49" s="16"/>
      <c r="I49" s="16"/>
      <c r="J49" s="88"/>
      <c r="K49" s="20"/>
    </row>
    <row r="50" spans="1:11" x14ac:dyDescent="0.2">
      <c r="A50" s="16"/>
      <c r="B50" s="16"/>
      <c r="C50" s="16"/>
      <c r="D50" s="16"/>
      <c r="E50" s="16"/>
      <c r="F50" s="16"/>
      <c r="G50" s="16"/>
      <c r="H50" s="16"/>
      <c r="I50" s="16"/>
      <c r="J50" s="86"/>
      <c r="K50" s="16"/>
    </row>
    <row r="51" spans="1:11" x14ac:dyDescent="0.2">
      <c r="A51" s="16"/>
      <c r="B51" s="16"/>
      <c r="C51" s="16"/>
      <c r="D51" s="16"/>
      <c r="E51" s="16"/>
      <c r="F51" s="16"/>
      <c r="G51" s="16"/>
      <c r="H51" s="16"/>
      <c r="I51" s="16"/>
      <c r="J51" s="86"/>
      <c r="K51" s="16"/>
    </row>
    <row r="52" spans="1:11" x14ac:dyDescent="0.2">
      <c r="A52" s="20"/>
      <c r="B52" s="20"/>
      <c r="C52" s="20"/>
      <c r="D52" s="20"/>
      <c r="E52" s="20"/>
      <c r="F52" s="20"/>
      <c r="G52" s="20"/>
      <c r="H52" s="20"/>
      <c r="I52" s="20"/>
      <c r="J52" s="86"/>
      <c r="K52" s="16"/>
    </row>
    <row r="53" spans="1:11" x14ac:dyDescent="0.2">
      <c r="A53" s="20"/>
      <c r="B53" s="20"/>
      <c r="C53" s="20"/>
      <c r="D53" s="20"/>
      <c r="E53" s="20"/>
      <c r="F53" s="20"/>
      <c r="G53" s="20"/>
      <c r="H53" s="20"/>
      <c r="I53" s="20"/>
      <c r="J53" s="86"/>
      <c r="K53" s="16"/>
    </row>
    <row r="54" spans="1:11" x14ac:dyDescent="0.2">
      <c r="A54" s="20"/>
      <c r="B54" s="20"/>
      <c r="C54" s="20"/>
      <c r="D54" s="20"/>
      <c r="E54" s="20"/>
      <c r="F54" s="20"/>
      <c r="G54" s="20"/>
      <c r="H54" s="20"/>
      <c r="I54" s="20"/>
      <c r="J54" s="86"/>
      <c r="K54" s="16"/>
    </row>
    <row r="55" spans="1:11" x14ac:dyDescent="0.2">
      <c r="A55" s="20"/>
      <c r="B55" s="20"/>
      <c r="C55" s="20"/>
      <c r="D55" s="20"/>
      <c r="E55" s="20"/>
      <c r="F55" s="20"/>
      <c r="G55" s="20"/>
      <c r="H55" s="20"/>
      <c r="I55" s="20"/>
      <c r="J55" s="86"/>
      <c r="K55" s="16"/>
    </row>
    <row r="56" spans="1:11" x14ac:dyDescent="0.2">
      <c r="A56" s="20"/>
      <c r="B56" s="20"/>
      <c r="C56" s="20"/>
      <c r="D56" s="20"/>
      <c r="E56" s="20"/>
      <c r="F56" s="20"/>
      <c r="G56" s="20"/>
      <c r="H56" s="20"/>
      <c r="I56" s="20"/>
      <c r="J56" s="86"/>
      <c r="K56" s="16"/>
    </row>
    <row r="57" spans="1:11" x14ac:dyDescent="0.2">
      <c r="A57" s="16"/>
      <c r="B57" s="16"/>
      <c r="C57" s="16"/>
      <c r="D57" s="16"/>
      <c r="E57" s="16"/>
      <c r="F57" s="16"/>
      <c r="G57" s="16"/>
      <c r="H57" s="16"/>
      <c r="I57" s="16"/>
      <c r="J57" s="86"/>
      <c r="K57" s="16"/>
    </row>
    <row r="58" spans="1:11" x14ac:dyDescent="0.2">
      <c r="A58" s="16"/>
      <c r="B58" s="16"/>
      <c r="C58" s="16"/>
      <c r="D58" s="16"/>
      <c r="E58" s="16"/>
      <c r="F58" s="16"/>
      <c r="G58" s="16"/>
      <c r="H58" s="16"/>
      <c r="I58" s="16"/>
    </row>
    <row r="59" spans="1:11" x14ac:dyDescent="0.2">
      <c r="A59" s="16"/>
      <c r="B59" s="16"/>
      <c r="C59" s="16"/>
      <c r="D59" s="16"/>
      <c r="E59" s="16"/>
      <c r="F59" s="16"/>
      <c r="G59" s="16"/>
      <c r="H59" s="16"/>
      <c r="I59" s="16"/>
    </row>
    <row r="60" spans="1:11" x14ac:dyDescent="0.2">
      <c r="A60" s="16"/>
      <c r="B60" s="16"/>
      <c r="C60" s="16"/>
      <c r="D60" s="16"/>
      <c r="E60" s="16"/>
      <c r="F60" s="16"/>
      <c r="G60" s="16"/>
      <c r="H60" s="16"/>
      <c r="I60" s="16"/>
      <c r="J60" s="89"/>
      <c r="K60" s="28"/>
    </row>
    <row r="61" spans="1:11" x14ac:dyDescent="0.2">
      <c r="A61" s="16"/>
      <c r="B61" s="16"/>
      <c r="C61" s="16"/>
      <c r="D61" s="16"/>
      <c r="E61" s="16"/>
      <c r="F61" s="16"/>
      <c r="G61" s="16"/>
      <c r="H61" s="16"/>
      <c r="I61" s="16"/>
    </row>
    <row r="62" spans="1:11" x14ac:dyDescent="0.2">
      <c r="A62" s="16"/>
      <c r="B62" s="16"/>
      <c r="C62" s="16"/>
      <c r="D62" s="16"/>
      <c r="E62" s="16"/>
      <c r="F62" s="16"/>
      <c r="G62" s="16"/>
      <c r="H62" s="16"/>
      <c r="I62" s="16"/>
    </row>
    <row r="63" spans="1:11" x14ac:dyDescent="0.2">
      <c r="A63" s="16"/>
      <c r="B63" s="16"/>
      <c r="C63" s="16"/>
      <c r="D63" s="16"/>
      <c r="E63" s="16"/>
      <c r="F63" s="16"/>
      <c r="G63" s="16"/>
      <c r="H63" s="16"/>
      <c r="I63" s="16"/>
    </row>
    <row r="64" spans="1:11" x14ac:dyDescent="0.2">
      <c r="A64" s="16"/>
      <c r="B64" s="16"/>
      <c r="C64" s="16"/>
      <c r="D64" s="16"/>
      <c r="E64" s="16"/>
      <c r="F64" s="16"/>
      <c r="G64" s="16"/>
      <c r="H64" s="16"/>
      <c r="I64" s="16"/>
    </row>
    <row r="67" spans="7:9" x14ac:dyDescent="0.2">
      <c r="G67" s="27"/>
      <c r="H67" s="26"/>
      <c r="I67" s="28"/>
    </row>
  </sheetData>
  <sheetProtection algorithmName="SHA-512" hashValue="RrlCqq/1UbFRJXJp3Zudrc+e1WIpFzWpR2AAKbwF7LMhlxqEi14QrW+tfa54+KlNMbXP9f13QpvNmP+xSGwD6Q==" saltValue="owU2+6mqxkqSXPdN7TXNZA==" spinCount="100000" sheet="1" objects="1" scenarios="1" formatColumns="0" formatRows="0" insertRows="0"/>
  <mergeCells count="34">
    <mergeCell ref="J38:K38"/>
    <mergeCell ref="J17:K18"/>
    <mergeCell ref="V17:W18"/>
    <mergeCell ref="Y6:AF6"/>
    <mergeCell ref="M10:R11"/>
    <mergeCell ref="M19:R20"/>
    <mergeCell ref="V19:W19"/>
    <mergeCell ref="S19:U19"/>
    <mergeCell ref="V10:W10"/>
    <mergeCell ref="J22:K22"/>
    <mergeCell ref="J26:K26"/>
    <mergeCell ref="N6:U6"/>
    <mergeCell ref="N7:U7"/>
    <mergeCell ref="A9:I9"/>
    <mergeCell ref="A19:F20"/>
    <mergeCell ref="G20:H20"/>
    <mergeCell ref="S20:T20"/>
    <mergeCell ref="B6:I6"/>
    <mergeCell ref="B7:I7"/>
    <mergeCell ref="G19:I19"/>
    <mergeCell ref="B8:I8"/>
    <mergeCell ref="G11:H11"/>
    <mergeCell ref="N8:U8"/>
    <mergeCell ref="M9:U9"/>
    <mergeCell ref="S10:U10"/>
    <mergeCell ref="A10:F11"/>
    <mergeCell ref="G10:I10"/>
    <mergeCell ref="S11:T11"/>
    <mergeCell ref="E1:I1"/>
    <mergeCell ref="E2:I2"/>
    <mergeCell ref="A4:I5"/>
    <mergeCell ref="Q1:U1"/>
    <mergeCell ref="Q2:U2"/>
    <mergeCell ref="M4:U5"/>
  </mergeCells>
  <conditionalFormatting sqref="A26">
    <cfRule type="cellIs" dxfId="9" priority="18" operator="equal">
      <formula>0</formula>
    </cfRule>
  </conditionalFormatting>
  <conditionalFormatting sqref="U21:U39 V28:V32 V34:V38 V23:V26">
    <cfRule type="cellIs" dxfId="8" priority="17" operator="equal">
      <formula>0</formula>
    </cfRule>
  </conditionalFormatting>
  <conditionalFormatting sqref="W21:W38">
    <cfRule type="cellIs" dxfId="7" priority="12" operator="equal">
      <formula>0</formula>
    </cfRule>
  </conditionalFormatting>
  <conditionalFormatting sqref="U39">
    <cfRule type="cellIs" dxfId="6" priority="5" operator="greaterThan">
      <formula>0.8</formula>
    </cfRule>
  </conditionalFormatting>
  <conditionalFormatting sqref="T22">
    <cfRule type="cellIs" dxfId="5" priority="4" operator="lessThan">
      <formula>0</formula>
    </cfRule>
  </conditionalFormatting>
  <conditionalFormatting sqref="W39">
    <cfRule type="cellIs" dxfId="4" priority="2" operator="equal">
      <formula>0</formula>
    </cfRule>
  </conditionalFormatting>
  <conditionalFormatting sqref="S22">
    <cfRule type="cellIs" dxfId="3" priority="1" operator="lessThan">
      <formula>0</formula>
    </cfRule>
  </conditionalFormatting>
  <pageMargins left="0.62992125984251968" right="0.39370078740157483" top="0.59055118110236227" bottom="0.59055118110236227" header="0.59055118110236227" footer="0.39370078740157483"/>
  <pageSetup paperSize="9" scale="71" fitToHeight="0" orientation="landscape" r:id="rId1"/>
  <headerFooter>
    <oddFooter>&amp;L&amp;D&amp;C&amp;F - &amp;A&amp;RSeite &amp;P von &amp;N</oddFooter>
  </headerFooter>
  <colBreaks count="3" manualBreakCount="3">
    <brk id="9" max="1048575" man="1"/>
    <brk id="12" max="39" man="1"/>
    <brk id="21" max="1048575"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0">
    <tabColor theme="9" tint="-0.249977111117893"/>
  </sheetPr>
  <dimension ref="A1:M69"/>
  <sheetViews>
    <sheetView showZeros="0" view="pageBreakPreview" zoomScaleNormal="100" zoomScaleSheetLayoutView="100" workbookViewId="0">
      <selection activeCell="B11" sqref="B11"/>
    </sheetView>
  </sheetViews>
  <sheetFormatPr baseColWidth="10" defaultColWidth="11.42578125" defaultRowHeight="12.75" x14ac:dyDescent="0.2"/>
  <cols>
    <col min="1" max="1" width="3.85546875" style="141" customWidth="1"/>
    <col min="2" max="2" width="13.140625" style="73" customWidth="1"/>
    <col min="3" max="3" width="14.7109375" style="2" customWidth="1"/>
    <col min="4" max="4" width="12.28515625" style="2" customWidth="1"/>
    <col min="5" max="5" width="8.85546875" style="2" customWidth="1"/>
    <col min="6" max="6" width="11.28515625" style="142" customWidth="1"/>
    <col min="7" max="7" width="11.28515625" style="143" customWidth="1"/>
    <col min="8" max="8" width="10.7109375" style="2" customWidth="1"/>
    <col min="9" max="9" width="8.85546875" style="2" customWidth="1"/>
    <col min="10" max="10" width="10.28515625" style="2" bestFit="1" customWidth="1"/>
    <col min="11" max="11" width="6.7109375" style="2" customWidth="1"/>
    <col min="12" max="12" width="5.7109375" style="2" customWidth="1"/>
    <col min="13" max="16384" width="11.42578125" style="2"/>
  </cols>
  <sheetData>
    <row r="1" spans="1:13" s="1" customFormat="1" ht="18" customHeight="1" x14ac:dyDescent="0.2">
      <c r="A1" s="46"/>
      <c r="B1" s="47" t="str">
        <f>'Einführung &amp; Rahmendaten'!B1</f>
        <v>Aktenzeichen:</v>
      </c>
      <c r="C1" s="129">
        <f>'Einführung &amp; Rahmendaten'!C1</f>
        <v>0</v>
      </c>
      <c r="D1" s="48" t="str">
        <f>'Einführung &amp; Rahmendaten'!D1</f>
        <v>Projekttitel:</v>
      </c>
      <c r="E1" s="192">
        <f>'Einführung &amp; Rahmendaten'!E1</f>
        <v>0</v>
      </c>
      <c r="F1" s="193"/>
      <c r="G1" s="193"/>
      <c r="H1" s="193"/>
      <c r="I1" s="194"/>
      <c r="J1" s="130"/>
      <c r="K1" s="130"/>
    </row>
    <row r="2" spans="1:13" s="1" customFormat="1" ht="18" customHeight="1" x14ac:dyDescent="0.2">
      <c r="A2" s="115"/>
      <c r="B2" s="50" t="str">
        <f>'Einführung &amp; Rahmendaten'!B2</f>
        <v>Antragsdatum:</v>
      </c>
      <c r="C2" s="131">
        <f>'Einführung &amp; Rahmendaten'!C2</f>
        <v>0</v>
      </c>
      <c r="D2" s="48" t="str">
        <f>'Einführung &amp; Rahmendaten'!D2</f>
        <v>Projektträger:</v>
      </c>
      <c r="E2" s="192">
        <f>'Einführung &amp; Rahmendaten'!E2</f>
        <v>0</v>
      </c>
      <c r="F2" s="195"/>
      <c r="G2" s="195"/>
      <c r="H2" s="195"/>
      <c r="I2" s="196"/>
      <c r="J2" s="132"/>
      <c r="K2" s="132"/>
    </row>
    <row r="3" spans="1:13" s="1" customFormat="1" ht="18" customHeight="1" x14ac:dyDescent="0.2">
      <c r="A3" s="116"/>
      <c r="B3" s="50" t="str">
        <f>'Einführung &amp; Rahmendaten'!B3</f>
        <v>Versionsdatum:</v>
      </c>
      <c r="C3" s="131">
        <f>'Einführung &amp; Rahmendaten'!C3</f>
        <v>0</v>
      </c>
      <c r="D3" s="65" t="str">
        <f>'Einführung &amp; Rahmendaten'!D3</f>
        <v>Projektlaufzeit:</v>
      </c>
      <c r="E3" s="49" t="str">
        <f>'Einführung &amp; Rahmendaten'!E3</f>
        <v xml:space="preserve">von/bis: </v>
      </c>
      <c r="F3" s="133">
        <f>'Einführung &amp; Rahmendaten'!F3</f>
        <v>0</v>
      </c>
      <c r="G3" s="133">
        <f>'Einführung &amp; Rahmendaten'!G3</f>
        <v>0</v>
      </c>
      <c r="H3" s="66" t="str">
        <f>'Einführung &amp; Rahmendaten'!H3</f>
        <v>in Monaten:</v>
      </c>
      <c r="I3" s="67">
        <f>'Einführung &amp; Rahmendaten'!I3</f>
        <v>0</v>
      </c>
      <c r="J3" s="54"/>
      <c r="K3" s="54"/>
    </row>
    <row r="4" spans="1:13" s="7" customFormat="1" ht="18" customHeight="1" x14ac:dyDescent="0.2">
      <c r="A4" s="436" t="s">
        <v>94</v>
      </c>
      <c r="B4" s="436"/>
      <c r="C4" s="436"/>
      <c r="D4" s="436"/>
      <c r="E4" s="436"/>
      <c r="F4" s="436"/>
      <c r="G4" s="436"/>
      <c r="H4" s="436"/>
      <c r="I4" s="436"/>
      <c r="J4" s="55"/>
      <c r="K4" s="55"/>
    </row>
    <row r="5" spans="1:13" s="1" customFormat="1" ht="18" customHeight="1" x14ac:dyDescent="0.2">
      <c r="A5" s="436"/>
      <c r="B5" s="436"/>
      <c r="C5" s="436"/>
      <c r="D5" s="436"/>
      <c r="E5" s="436"/>
      <c r="F5" s="436"/>
      <c r="G5" s="436"/>
      <c r="H5" s="436"/>
      <c r="I5" s="436"/>
      <c r="J5" s="55"/>
      <c r="K5" s="55"/>
    </row>
    <row r="6" spans="1:13" s="1" customFormat="1" x14ac:dyDescent="0.2">
      <c r="A6" s="101">
        <f>'Einführung &amp; Rahmendaten'!A5</f>
        <v>0</v>
      </c>
      <c r="B6" s="401" t="str">
        <f>'Einführung &amp; Rahmendaten'!B5</f>
        <v>gelb hinterlegte Felder bitte ausfüllen</v>
      </c>
      <c r="C6" s="402"/>
      <c r="D6" s="402"/>
      <c r="E6" s="402"/>
      <c r="F6" s="402"/>
      <c r="G6" s="402"/>
      <c r="H6" s="402"/>
      <c r="I6" s="403"/>
      <c r="J6" s="197"/>
      <c r="K6" s="197"/>
    </row>
    <row r="7" spans="1:13" s="1" customFormat="1" ht="15" x14ac:dyDescent="0.2">
      <c r="A7" s="18">
        <f>'Einführung &amp; Rahmendaten'!A6</f>
        <v>0</v>
      </c>
      <c r="B7" s="374" t="str">
        <f>'Einführung &amp; Rahmendaten'!B6</f>
        <v>weiß oder grau hinterlegte Felder werden automatisch ausgefüllt</v>
      </c>
      <c r="C7" s="375"/>
      <c r="D7" s="375"/>
      <c r="E7" s="375"/>
      <c r="F7" s="375"/>
      <c r="G7" s="375"/>
      <c r="H7" s="375"/>
      <c r="I7" s="376"/>
      <c r="J7" s="197"/>
      <c r="K7" s="197"/>
    </row>
    <row r="8" spans="1:13" s="1" customFormat="1" ht="12.75" customHeight="1" x14ac:dyDescent="0.2">
      <c r="A8" s="24">
        <f>'Einführung &amp; Rahmendaten'!A7</f>
        <v>0</v>
      </c>
      <c r="B8" s="381" t="str">
        <f>'Einführung &amp; Rahmendaten'!B7</f>
        <v>grün hinterlegte Felder werden von der Stiftung ausgefüllt</v>
      </c>
      <c r="C8" s="382"/>
      <c r="D8" s="382"/>
      <c r="E8" s="382"/>
      <c r="F8" s="382"/>
      <c r="G8" s="382"/>
      <c r="H8" s="382"/>
      <c r="I8" s="383"/>
      <c r="J8" s="197"/>
      <c r="K8" s="197"/>
    </row>
    <row r="9" spans="1:13" s="21" customFormat="1" ht="12.75" customHeight="1" x14ac:dyDescent="0.2">
      <c r="A9" s="434"/>
      <c r="B9" s="409"/>
      <c r="C9" s="409"/>
      <c r="D9" s="409"/>
      <c r="E9" s="409"/>
      <c r="F9" s="435"/>
      <c r="G9" s="435"/>
      <c r="H9" s="435"/>
      <c r="I9" s="435"/>
      <c r="J9" s="197"/>
      <c r="K9" s="197"/>
    </row>
    <row r="10" spans="1:13" ht="12.75" customHeight="1" x14ac:dyDescent="0.2">
      <c r="A10" s="68"/>
      <c r="B10" s="68" t="s">
        <v>8</v>
      </c>
      <c r="C10" s="29" t="s">
        <v>0</v>
      </c>
      <c r="D10" s="417" t="s">
        <v>83</v>
      </c>
      <c r="E10" s="417"/>
      <c r="F10" s="61"/>
      <c r="G10" s="61"/>
      <c r="H10" s="61"/>
      <c r="I10" s="61"/>
      <c r="J10" s="61"/>
      <c r="K10" s="62"/>
      <c r="L10" s="62"/>
      <c r="M10" s="30"/>
    </row>
    <row r="11" spans="1:13" x14ac:dyDescent="0.2">
      <c r="A11" s="134"/>
      <c r="B11" s="59"/>
      <c r="C11" s="19"/>
      <c r="D11" s="431" t="str">
        <f t="shared" ref="D11:D17" si="0">IF(B11&lt;&gt;"",EDATE(B11,2)-1,"")</f>
        <v/>
      </c>
      <c r="E11" s="431"/>
      <c r="F11" s="61"/>
      <c r="G11" s="61"/>
      <c r="H11" s="61"/>
      <c r="I11" s="61"/>
      <c r="J11" s="61"/>
      <c r="K11" s="1"/>
      <c r="L11" s="1"/>
    </row>
    <row r="12" spans="1:13" x14ac:dyDescent="0.2">
      <c r="A12" s="134"/>
      <c r="B12" s="59"/>
      <c r="C12" s="19"/>
      <c r="D12" s="431" t="str">
        <f t="shared" si="0"/>
        <v/>
      </c>
      <c r="E12" s="431"/>
      <c r="F12" s="61"/>
      <c r="G12" s="61"/>
      <c r="H12" s="61"/>
      <c r="I12" s="61"/>
      <c r="J12" s="61"/>
      <c r="K12" s="1"/>
      <c r="L12" s="1"/>
    </row>
    <row r="13" spans="1:13" x14ac:dyDescent="0.2">
      <c r="A13" s="134"/>
      <c r="B13" s="59"/>
      <c r="C13" s="19"/>
      <c r="D13" s="431" t="str">
        <f t="shared" si="0"/>
        <v/>
      </c>
      <c r="E13" s="431"/>
      <c r="F13" s="61"/>
      <c r="G13" s="61"/>
      <c r="H13" s="61"/>
      <c r="I13" s="61"/>
      <c r="J13" s="61"/>
      <c r="K13" s="1"/>
      <c r="L13" s="1"/>
    </row>
    <row r="14" spans="1:13" x14ac:dyDescent="0.2">
      <c r="A14" s="134"/>
      <c r="B14" s="59"/>
      <c r="C14" s="19"/>
      <c r="D14" s="431" t="str">
        <f t="shared" si="0"/>
        <v/>
      </c>
      <c r="E14" s="431"/>
      <c r="F14" s="61"/>
      <c r="G14" s="61"/>
      <c r="H14" s="61"/>
      <c r="I14" s="61"/>
      <c r="J14" s="61"/>
      <c r="K14" s="1"/>
      <c r="L14" s="1"/>
    </row>
    <row r="15" spans="1:13" x14ac:dyDescent="0.2">
      <c r="A15" s="134"/>
      <c r="B15" s="59"/>
      <c r="C15" s="19"/>
      <c r="D15" s="431" t="str">
        <f t="shared" si="0"/>
        <v/>
      </c>
      <c r="E15" s="431"/>
      <c r="F15" s="61"/>
      <c r="G15" s="61"/>
      <c r="H15" s="61"/>
      <c r="I15" s="61"/>
      <c r="J15" s="61"/>
      <c r="K15" s="1"/>
      <c r="L15" s="1"/>
    </row>
    <row r="16" spans="1:13" x14ac:dyDescent="0.2">
      <c r="A16" s="134"/>
      <c r="B16" s="59"/>
      <c r="C16" s="19"/>
      <c r="D16" s="431" t="str">
        <f t="shared" si="0"/>
        <v/>
      </c>
      <c r="E16" s="431"/>
      <c r="F16" s="61"/>
      <c r="G16" s="61"/>
      <c r="H16" s="61"/>
      <c r="I16" s="61"/>
      <c r="J16" s="61"/>
      <c r="K16" s="1"/>
      <c r="L16" s="1"/>
    </row>
    <row r="17" spans="1:13" x14ac:dyDescent="0.2">
      <c r="A17" s="134"/>
      <c r="B17" s="59"/>
      <c r="C17" s="19"/>
      <c r="D17" s="431" t="str">
        <f t="shared" si="0"/>
        <v/>
      </c>
      <c r="E17" s="431"/>
      <c r="F17" s="61"/>
      <c r="G17" s="61"/>
      <c r="H17" s="61"/>
      <c r="I17" s="61"/>
      <c r="J17" s="61"/>
      <c r="K17" s="1"/>
      <c r="L17" s="1"/>
    </row>
    <row r="18" spans="1:13" x14ac:dyDescent="0.2">
      <c r="A18" s="134"/>
      <c r="B18" s="59"/>
      <c r="C18" s="19"/>
      <c r="D18" s="432" t="str">
        <f t="shared" ref="D18:D28" si="1">IF(B18&lt;&gt;"",EDATE(B18,2)-1,"")</f>
        <v/>
      </c>
      <c r="E18" s="433"/>
      <c r="F18" s="61"/>
      <c r="G18" s="61"/>
      <c r="H18" s="61"/>
      <c r="I18" s="61"/>
      <c r="J18" s="61"/>
      <c r="K18" s="1"/>
      <c r="L18" s="1"/>
    </row>
    <row r="19" spans="1:13" x14ac:dyDescent="0.2">
      <c r="A19" s="134"/>
      <c r="B19" s="59"/>
      <c r="C19" s="19"/>
      <c r="D19" s="432" t="str">
        <f t="shared" si="1"/>
        <v/>
      </c>
      <c r="E19" s="433"/>
      <c r="F19" s="61"/>
      <c r="G19" s="61"/>
      <c r="H19" s="61"/>
      <c r="I19" s="61"/>
      <c r="J19" s="61"/>
      <c r="K19" s="1"/>
      <c r="L19" s="1"/>
    </row>
    <row r="20" spans="1:13" x14ac:dyDescent="0.2">
      <c r="A20" s="134"/>
      <c r="B20" s="59"/>
      <c r="C20" s="19"/>
      <c r="D20" s="432" t="str">
        <f t="shared" si="1"/>
        <v/>
      </c>
      <c r="E20" s="433"/>
      <c r="F20" s="61"/>
      <c r="G20" s="61"/>
      <c r="H20" s="61"/>
      <c r="I20" s="61"/>
      <c r="J20" s="61"/>
      <c r="K20" s="1"/>
      <c r="L20" s="1"/>
    </row>
    <row r="21" spans="1:13" x14ac:dyDescent="0.2">
      <c r="A21" s="134"/>
      <c r="B21" s="59"/>
      <c r="C21" s="19"/>
      <c r="D21" s="432" t="str">
        <f t="shared" si="1"/>
        <v/>
      </c>
      <c r="E21" s="433"/>
      <c r="F21" s="61"/>
      <c r="G21" s="61"/>
      <c r="H21" s="61"/>
      <c r="I21" s="61"/>
      <c r="J21" s="61"/>
      <c r="K21" s="1"/>
      <c r="L21" s="1"/>
    </row>
    <row r="22" spans="1:13" x14ac:dyDescent="0.2">
      <c r="A22" s="134"/>
      <c r="B22" s="59"/>
      <c r="C22" s="19"/>
      <c r="D22" s="432" t="str">
        <f t="shared" si="1"/>
        <v/>
      </c>
      <c r="E22" s="433"/>
      <c r="F22" s="61"/>
      <c r="G22" s="61"/>
      <c r="H22" s="61"/>
      <c r="I22" s="61"/>
      <c r="J22" s="61"/>
      <c r="K22" s="1"/>
      <c r="L22" s="1"/>
    </row>
    <row r="23" spans="1:13" x14ac:dyDescent="0.2">
      <c r="A23" s="134"/>
      <c r="B23" s="59"/>
      <c r="C23" s="19"/>
      <c r="D23" s="432" t="str">
        <f t="shared" si="1"/>
        <v/>
      </c>
      <c r="E23" s="433"/>
      <c r="F23" s="61"/>
      <c r="G23" s="61"/>
      <c r="H23" s="61"/>
      <c r="I23" s="61"/>
      <c r="J23" s="61"/>
      <c r="K23" s="1"/>
      <c r="L23" s="1"/>
    </row>
    <row r="24" spans="1:13" x14ac:dyDescent="0.2">
      <c r="A24" s="134"/>
      <c r="B24" s="59"/>
      <c r="C24" s="19"/>
      <c r="D24" s="432" t="str">
        <f t="shared" si="1"/>
        <v/>
      </c>
      <c r="E24" s="433"/>
      <c r="F24" s="61"/>
      <c r="G24" s="61"/>
      <c r="H24" s="61"/>
      <c r="I24" s="61"/>
      <c r="J24" s="61"/>
      <c r="K24" s="1"/>
      <c r="L24" s="1"/>
    </row>
    <row r="25" spans="1:13" x14ac:dyDescent="0.2">
      <c r="A25" s="134"/>
      <c r="B25" s="59"/>
      <c r="C25" s="19"/>
      <c r="D25" s="432" t="str">
        <f t="shared" si="1"/>
        <v/>
      </c>
      <c r="E25" s="433"/>
      <c r="F25" s="61"/>
      <c r="G25" s="61"/>
      <c r="H25" s="61"/>
      <c r="I25" s="61"/>
      <c r="J25" s="61"/>
      <c r="K25" s="1"/>
      <c r="L25" s="1"/>
    </row>
    <row r="26" spans="1:13" x14ac:dyDescent="0.2">
      <c r="A26" s="134"/>
      <c r="B26" s="59"/>
      <c r="C26" s="19"/>
      <c r="D26" s="432" t="str">
        <f t="shared" si="1"/>
        <v/>
      </c>
      <c r="E26" s="433"/>
      <c r="F26" s="61"/>
      <c r="G26" s="61"/>
      <c r="H26" s="61"/>
      <c r="I26" s="61"/>
      <c r="J26" s="61"/>
      <c r="K26" s="62"/>
      <c r="L26" s="62"/>
      <c r="M26" s="30"/>
    </row>
    <row r="27" spans="1:13" x14ac:dyDescent="0.2">
      <c r="A27" s="134"/>
      <c r="B27" s="59"/>
      <c r="C27" s="19"/>
      <c r="D27" s="432" t="str">
        <f t="shared" si="1"/>
        <v/>
      </c>
      <c r="E27" s="433"/>
      <c r="F27" s="61"/>
      <c r="G27" s="61"/>
      <c r="H27" s="61"/>
      <c r="I27" s="61"/>
      <c r="J27" s="61"/>
      <c r="K27" s="1"/>
      <c r="L27" s="1"/>
    </row>
    <row r="28" spans="1:13" x14ac:dyDescent="0.2">
      <c r="A28" s="134"/>
      <c r="B28" s="59"/>
      <c r="C28" s="19"/>
      <c r="D28" s="432" t="str">
        <f t="shared" si="1"/>
        <v/>
      </c>
      <c r="E28" s="433"/>
      <c r="F28" s="61"/>
      <c r="G28" s="61"/>
      <c r="H28" s="61"/>
      <c r="I28" s="61"/>
      <c r="J28" s="61"/>
      <c r="K28" s="1"/>
      <c r="L28" s="1"/>
    </row>
    <row r="29" spans="1:13" x14ac:dyDescent="0.2">
      <c r="A29" s="134"/>
      <c r="B29" s="134" t="s">
        <v>78</v>
      </c>
      <c r="C29" s="135">
        <f>SUM(C11:C28)</f>
        <v>0</v>
      </c>
      <c r="F29" s="61"/>
      <c r="G29" s="61"/>
      <c r="H29" s="61"/>
      <c r="I29" s="61"/>
      <c r="J29" s="61"/>
      <c r="K29" s="1"/>
      <c r="L29" s="1"/>
    </row>
    <row r="30" spans="1:13" x14ac:dyDescent="0.2">
      <c r="A30" s="134"/>
      <c r="B30" s="134" t="s">
        <v>48</v>
      </c>
      <c r="C30" s="56">
        <f ca="1">C32-C31-C29</f>
        <v>0</v>
      </c>
      <c r="F30" s="61"/>
      <c r="G30" s="61"/>
      <c r="H30" s="61"/>
      <c r="I30" s="61"/>
      <c r="J30" s="61"/>
      <c r="K30" s="1"/>
      <c r="L30" s="1"/>
    </row>
    <row r="31" spans="1:13" x14ac:dyDescent="0.2">
      <c r="A31" s="134"/>
      <c r="B31" s="136" t="s">
        <v>47</v>
      </c>
      <c r="C31" s="57">
        <f ca="1">C32*10%</f>
        <v>0</v>
      </c>
      <c r="F31" s="61"/>
      <c r="G31" s="61"/>
      <c r="H31" s="61"/>
      <c r="I31" s="61"/>
      <c r="J31" s="61"/>
      <c r="K31" s="1"/>
      <c r="L31" s="1"/>
    </row>
    <row r="32" spans="1:13" x14ac:dyDescent="0.2">
      <c r="A32" s="64"/>
      <c r="B32" s="64" t="s">
        <v>1</v>
      </c>
      <c r="C32" s="58">
        <f ca="1">'Kosten- &amp; Finanzierungsplan'!$T$15</f>
        <v>0</v>
      </c>
      <c r="F32" s="61"/>
      <c r="G32" s="61"/>
      <c r="H32" s="61"/>
      <c r="I32" s="61"/>
      <c r="J32" s="61"/>
      <c r="K32" s="1"/>
      <c r="L32" s="1"/>
    </row>
    <row r="33" spans="1:13" x14ac:dyDescent="0.2">
      <c r="A33" s="60"/>
      <c r="B33" s="60"/>
      <c r="C33" s="60"/>
      <c r="D33" s="61"/>
      <c r="E33" s="61"/>
      <c r="F33" s="61"/>
      <c r="G33" s="61"/>
      <c r="H33" s="61"/>
      <c r="I33" s="61"/>
      <c r="J33" s="61"/>
      <c r="K33" s="1"/>
      <c r="L33" s="1"/>
    </row>
    <row r="34" spans="1:13" x14ac:dyDescent="0.2">
      <c r="A34" s="61"/>
      <c r="B34" s="61"/>
      <c r="C34" s="61"/>
      <c r="D34" s="61"/>
      <c r="E34" s="61"/>
      <c r="F34" s="61"/>
      <c r="G34" s="61"/>
      <c r="H34" s="61"/>
      <c r="I34" s="61"/>
      <c r="J34" s="61"/>
      <c r="K34" s="1"/>
      <c r="L34" s="1"/>
    </row>
    <row r="35" spans="1:13" x14ac:dyDescent="0.2">
      <c r="A35" s="61"/>
      <c r="B35" s="61"/>
      <c r="C35" s="61"/>
      <c r="D35" s="61"/>
      <c r="E35" s="61"/>
      <c r="F35" s="61"/>
      <c r="G35" s="61"/>
      <c r="H35" s="61"/>
      <c r="I35" s="61"/>
      <c r="J35" s="61"/>
      <c r="K35" s="1"/>
      <c r="L35" s="1"/>
    </row>
    <row r="36" spans="1:13" x14ac:dyDescent="0.2">
      <c r="A36" s="61"/>
      <c r="B36" s="61"/>
      <c r="C36" s="61"/>
      <c r="D36" s="61"/>
      <c r="E36" s="61"/>
      <c r="F36" s="61"/>
      <c r="G36" s="61"/>
      <c r="H36" s="61"/>
      <c r="I36" s="61"/>
      <c r="J36" s="61"/>
      <c r="K36" s="1"/>
      <c r="L36" s="1"/>
    </row>
    <row r="37" spans="1:13" x14ac:dyDescent="0.2">
      <c r="A37" s="61"/>
      <c r="B37" s="61"/>
      <c r="C37" s="61"/>
      <c r="D37" s="61"/>
      <c r="E37" s="61"/>
      <c r="F37" s="61"/>
      <c r="G37" s="61"/>
      <c r="H37" s="61"/>
      <c r="I37" s="61"/>
      <c r="J37" s="61"/>
      <c r="K37" s="1"/>
      <c r="L37" s="1"/>
    </row>
    <row r="38" spans="1:13" x14ac:dyDescent="0.2">
      <c r="A38" s="61"/>
      <c r="B38" s="61"/>
      <c r="C38" s="61"/>
      <c r="D38" s="61"/>
      <c r="E38" s="61"/>
      <c r="F38" s="61"/>
      <c r="G38" s="61"/>
      <c r="H38" s="61"/>
      <c r="I38" s="61"/>
      <c r="J38" s="61"/>
      <c r="K38" s="1"/>
      <c r="L38" s="1"/>
    </row>
    <row r="39" spans="1:13" x14ac:dyDescent="0.2">
      <c r="A39" s="61"/>
      <c r="B39" s="61"/>
      <c r="C39" s="61"/>
      <c r="D39" s="61"/>
      <c r="E39" s="61"/>
      <c r="F39" s="61"/>
      <c r="G39" s="61"/>
      <c r="H39" s="61"/>
      <c r="I39" s="61"/>
      <c r="J39" s="61"/>
      <c r="K39" s="1"/>
      <c r="L39" s="1"/>
    </row>
    <row r="40" spans="1:13" x14ac:dyDescent="0.2">
      <c r="A40" s="61"/>
      <c r="B40" s="61"/>
      <c r="C40" s="61"/>
      <c r="D40" s="61"/>
      <c r="E40" s="61"/>
      <c r="F40" s="61"/>
      <c r="G40" s="61"/>
      <c r="H40" s="61"/>
      <c r="I40" s="61"/>
      <c r="J40" s="61"/>
      <c r="K40" s="1"/>
      <c r="L40" s="1"/>
    </row>
    <row r="41" spans="1:13" x14ac:dyDescent="0.2">
      <c r="A41" s="61"/>
      <c r="B41" s="61"/>
      <c r="C41" s="61"/>
      <c r="D41" s="61"/>
      <c r="E41" s="61"/>
      <c r="F41" s="61"/>
      <c r="G41" s="61"/>
      <c r="H41" s="61"/>
      <c r="I41" s="61"/>
      <c r="J41" s="61"/>
      <c r="K41" s="1"/>
      <c r="L41" s="1"/>
    </row>
    <row r="42" spans="1:13" s="6" customFormat="1" x14ac:dyDescent="0.2">
      <c r="A42" s="61"/>
      <c r="B42" s="61"/>
      <c r="C42" s="61"/>
      <c r="D42" s="61"/>
      <c r="E42" s="61"/>
      <c r="F42" s="61"/>
      <c r="G42" s="61"/>
      <c r="H42" s="61"/>
      <c r="I42" s="61"/>
      <c r="J42" s="61"/>
      <c r="K42" s="21"/>
      <c r="L42" s="21"/>
    </row>
    <row r="43" spans="1:13" x14ac:dyDescent="0.2">
      <c r="A43" s="61"/>
      <c r="B43" s="61"/>
      <c r="C43" s="61"/>
      <c r="D43" s="61"/>
      <c r="E43" s="61"/>
      <c r="F43" s="61"/>
      <c r="G43" s="61"/>
      <c r="H43" s="61"/>
      <c r="I43" s="61"/>
      <c r="J43" s="61"/>
      <c r="K43" s="62"/>
      <c r="L43" s="62"/>
      <c r="M43" s="30"/>
    </row>
    <row r="44" spans="1:13" x14ac:dyDescent="0.2">
      <c r="A44" s="61"/>
      <c r="B44" s="61"/>
      <c r="C44" s="61"/>
      <c r="D44" s="61"/>
      <c r="E44" s="61"/>
      <c r="F44" s="61"/>
      <c r="G44" s="61"/>
      <c r="H44" s="61"/>
      <c r="I44" s="61"/>
      <c r="J44" s="61"/>
      <c r="K44" s="1"/>
      <c r="L44" s="1"/>
    </row>
    <row r="45" spans="1:13" x14ac:dyDescent="0.2">
      <c r="A45" s="61"/>
      <c r="B45" s="61"/>
      <c r="C45" s="61"/>
      <c r="D45" s="61"/>
      <c r="E45" s="61"/>
      <c r="F45" s="61"/>
      <c r="G45" s="61"/>
      <c r="H45" s="61"/>
      <c r="I45" s="61"/>
      <c r="J45" s="61"/>
      <c r="K45" s="1"/>
      <c r="L45" s="1"/>
    </row>
    <row r="46" spans="1:13" x14ac:dyDescent="0.2">
      <c r="A46" s="61"/>
      <c r="B46" s="61"/>
      <c r="C46" s="61"/>
      <c r="D46" s="61"/>
      <c r="E46" s="61"/>
      <c r="F46" s="61"/>
      <c r="G46" s="61"/>
      <c r="H46" s="61"/>
      <c r="I46" s="61"/>
      <c r="J46" s="61"/>
      <c r="K46" s="1"/>
      <c r="L46" s="1"/>
    </row>
    <row r="47" spans="1:13" x14ac:dyDescent="0.2">
      <c r="A47" s="61"/>
      <c r="B47" s="61"/>
      <c r="C47" s="61"/>
      <c r="D47" s="61"/>
      <c r="E47" s="61"/>
      <c r="F47" s="61"/>
      <c r="G47" s="61"/>
      <c r="H47" s="61"/>
      <c r="I47" s="61"/>
      <c r="J47" s="61"/>
      <c r="K47" s="1"/>
      <c r="L47" s="1"/>
    </row>
    <row r="48" spans="1:13" x14ac:dyDescent="0.2">
      <c r="A48" s="61"/>
      <c r="B48" s="61"/>
      <c r="C48" s="61"/>
      <c r="D48" s="61"/>
      <c r="E48" s="61"/>
      <c r="F48" s="61"/>
      <c r="G48" s="61"/>
      <c r="H48" s="61"/>
      <c r="I48" s="61"/>
      <c r="J48" s="61"/>
      <c r="K48" s="1"/>
      <c r="L48" s="1"/>
    </row>
    <row r="49" spans="1:12" x14ac:dyDescent="0.2">
      <c r="A49" s="61"/>
      <c r="B49" s="61"/>
      <c r="C49" s="61"/>
      <c r="D49" s="61"/>
      <c r="E49" s="61"/>
      <c r="F49" s="61"/>
      <c r="G49" s="61"/>
      <c r="H49" s="61"/>
      <c r="I49" s="61"/>
      <c r="J49" s="61"/>
      <c r="K49" s="1"/>
      <c r="L49" s="1"/>
    </row>
    <row r="50" spans="1:12" x14ac:dyDescent="0.2">
      <c r="A50" s="61"/>
      <c r="B50" s="61"/>
      <c r="C50" s="61"/>
      <c r="D50" s="61"/>
      <c r="E50" s="61"/>
      <c r="F50" s="61"/>
      <c r="G50" s="61"/>
      <c r="H50" s="61"/>
      <c r="I50" s="61"/>
      <c r="J50" s="61"/>
      <c r="K50" s="1"/>
      <c r="L50" s="1"/>
    </row>
    <row r="51" spans="1:12" x14ac:dyDescent="0.2">
      <c r="A51" s="61"/>
      <c r="B51" s="61"/>
      <c r="C51" s="61"/>
      <c r="D51" s="61"/>
      <c r="E51" s="61"/>
      <c r="F51" s="61"/>
      <c r="G51" s="61"/>
      <c r="H51" s="61"/>
      <c r="I51" s="61"/>
      <c r="J51" s="61"/>
      <c r="K51" s="1"/>
      <c r="L51" s="1"/>
    </row>
    <row r="52" spans="1:12" x14ac:dyDescent="0.2">
      <c r="A52" s="61"/>
      <c r="B52" s="61"/>
      <c r="C52" s="61"/>
      <c r="D52" s="61"/>
      <c r="E52" s="61"/>
      <c r="F52" s="61"/>
      <c r="G52" s="61"/>
      <c r="H52" s="61"/>
      <c r="I52" s="61"/>
      <c r="J52" s="61"/>
      <c r="K52" s="1"/>
      <c r="L52" s="1"/>
    </row>
    <row r="53" spans="1:12" x14ac:dyDescent="0.2">
      <c r="A53" s="61"/>
      <c r="B53" s="61"/>
      <c r="C53" s="61"/>
      <c r="D53" s="61"/>
      <c r="E53" s="61"/>
      <c r="F53" s="61"/>
      <c r="G53" s="61"/>
      <c r="H53" s="61"/>
      <c r="I53" s="61"/>
      <c r="J53" s="61"/>
      <c r="K53" s="1"/>
      <c r="L53" s="1"/>
    </row>
    <row r="54" spans="1:12" x14ac:dyDescent="0.2">
      <c r="A54" s="61"/>
      <c r="B54" s="61"/>
      <c r="C54" s="61"/>
      <c r="D54" s="61"/>
      <c r="E54" s="61"/>
      <c r="F54" s="61"/>
      <c r="G54" s="61"/>
      <c r="H54" s="61"/>
      <c r="I54" s="61"/>
      <c r="J54" s="61"/>
      <c r="K54" s="1"/>
      <c r="L54" s="1"/>
    </row>
    <row r="55" spans="1:12" x14ac:dyDescent="0.2">
      <c r="A55" s="61"/>
      <c r="B55" s="61"/>
      <c r="C55" s="61"/>
      <c r="D55" s="61"/>
      <c r="E55" s="61"/>
      <c r="F55" s="61"/>
      <c r="G55" s="61"/>
      <c r="H55" s="61"/>
      <c r="I55" s="61"/>
      <c r="J55" s="61"/>
      <c r="K55" s="1"/>
      <c r="L55" s="1"/>
    </row>
    <row r="56" spans="1:12" x14ac:dyDescent="0.2">
      <c r="A56" s="61"/>
      <c r="B56" s="61"/>
      <c r="C56" s="61"/>
      <c r="D56" s="61"/>
      <c r="E56" s="61"/>
      <c r="F56" s="61"/>
      <c r="G56" s="61"/>
      <c r="H56" s="61"/>
      <c r="I56" s="61"/>
      <c r="J56" s="61"/>
      <c r="K56" s="1"/>
      <c r="L56" s="1"/>
    </row>
    <row r="57" spans="1:12" x14ac:dyDescent="0.2">
      <c r="A57" s="61"/>
      <c r="B57" s="61"/>
      <c r="C57" s="61"/>
      <c r="D57" s="61"/>
      <c r="E57" s="61"/>
      <c r="F57" s="61"/>
      <c r="G57" s="61"/>
      <c r="H57" s="61"/>
      <c r="I57" s="61"/>
      <c r="J57" s="61"/>
      <c r="K57" s="1"/>
      <c r="L57" s="1"/>
    </row>
    <row r="58" spans="1:12" x14ac:dyDescent="0.2">
      <c r="A58" s="63"/>
      <c r="B58" s="10"/>
      <c r="C58" s="11"/>
      <c r="D58" s="9"/>
      <c r="E58" s="9"/>
      <c r="F58" s="9"/>
      <c r="G58" s="9"/>
      <c r="H58" s="9"/>
      <c r="I58" s="8"/>
      <c r="J58" s="38"/>
      <c r="K58" s="1"/>
      <c r="L58" s="1"/>
    </row>
    <row r="59" spans="1:12" x14ac:dyDescent="0.2">
      <c r="A59" s="137"/>
      <c r="B59" s="138"/>
      <c r="C59" s="1"/>
      <c r="D59" s="1"/>
      <c r="E59" s="1"/>
      <c r="F59" s="139"/>
      <c r="G59" s="140"/>
      <c r="H59" s="1"/>
      <c r="I59" s="1"/>
      <c r="J59" s="1"/>
      <c r="K59" s="1"/>
      <c r="L59" s="1"/>
    </row>
    <row r="60" spans="1:12" x14ac:dyDescent="0.2">
      <c r="A60" s="430"/>
      <c r="B60" s="430"/>
      <c r="C60" s="430"/>
      <c r="D60" s="199"/>
      <c r="E60" s="1"/>
      <c r="F60" s="139"/>
      <c r="G60" s="140"/>
      <c r="H60" s="1"/>
      <c r="I60" s="1"/>
      <c r="J60" s="1"/>
      <c r="K60" s="1"/>
      <c r="L60" s="1"/>
    </row>
    <row r="61" spans="1:12" x14ac:dyDescent="0.2">
      <c r="A61" s="137"/>
      <c r="B61" s="138"/>
      <c r="C61" s="1"/>
      <c r="D61" s="1"/>
      <c r="E61" s="1"/>
      <c r="F61" s="139"/>
      <c r="G61" s="140"/>
      <c r="H61" s="1"/>
      <c r="I61" s="1"/>
      <c r="J61" s="1"/>
      <c r="K61" s="1"/>
      <c r="L61" s="1"/>
    </row>
    <row r="62" spans="1:12" x14ac:dyDescent="0.2">
      <c r="A62" s="137"/>
      <c r="B62" s="138"/>
      <c r="C62" s="1"/>
      <c r="D62" s="1"/>
      <c r="E62" s="1"/>
      <c r="F62" s="139"/>
      <c r="G62" s="140"/>
      <c r="H62" s="1"/>
      <c r="I62" s="1"/>
      <c r="J62" s="1"/>
      <c r="K62" s="1"/>
      <c r="L62" s="1"/>
    </row>
    <row r="63" spans="1:12" x14ac:dyDescent="0.2">
      <c r="A63" s="137"/>
      <c r="B63" s="138"/>
      <c r="C63" s="1"/>
      <c r="D63" s="1"/>
      <c r="E63" s="1"/>
      <c r="F63" s="139"/>
      <c r="G63" s="140"/>
      <c r="H63" s="1"/>
      <c r="I63" s="1"/>
      <c r="J63" s="1"/>
      <c r="K63" s="1"/>
      <c r="L63" s="1"/>
    </row>
    <row r="64" spans="1:12" x14ac:dyDescent="0.2">
      <c r="A64" s="137"/>
      <c r="B64" s="138"/>
      <c r="C64" s="1"/>
      <c r="D64" s="1"/>
      <c r="E64" s="1"/>
      <c r="F64" s="139"/>
      <c r="G64" s="140"/>
      <c r="H64" s="1"/>
      <c r="I64" s="1"/>
      <c r="J64" s="1"/>
      <c r="K64" s="1"/>
      <c r="L64" s="1"/>
    </row>
    <row r="65" spans="1:12" x14ac:dyDescent="0.2">
      <c r="A65" s="137"/>
      <c r="B65" s="138"/>
      <c r="C65" s="1"/>
      <c r="D65" s="1"/>
      <c r="E65" s="1"/>
      <c r="F65" s="139"/>
      <c r="G65" s="140"/>
      <c r="H65" s="1"/>
      <c r="I65" s="1"/>
      <c r="J65" s="1"/>
      <c r="K65" s="1"/>
      <c r="L65" s="1"/>
    </row>
    <row r="66" spans="1:12" x14ac:dyDescent="0.2">
      <c r="A66" s="137"/>
      <c r="B66" s="138"/>
      <c r="C66" s="1"/>
      <c r="D66" s="1"/>
      <c r="E66" s="1"/>
      <c r="F66" s="139"/>
      <c r="G66" s="140"/>
      <c r="H66" s="1"/>
      <c r="I66" s="1"/>
      <c r="J66" s="1"/>
      <c r="K66" s="1"/>
      <c r="L66" s="1"/>
    </row>
    <row r="67" spans="1:12" x14ac:dyDescent="0.2">
      <c r="F67" s="139"/>
      <c r="G67" s="140"/>
      <c r="H67" s="1"/>
      <c r="I67" s="1"/>
      <c r="J67" s="1"/>
      <c r="K67" s="1"/>
      <c r="L67" s="1"/>
    </row>
    <row r="68" spans="1:12" x14ac:dyDescent="0.2">
      <c r="F68" s="139"/>
      <c r="G68" s="140"/>
      <c r="H68" s="1"/>
      <c r="I68" s="1"/>
      <c r="J68" s="1"/>
      <c r="K68" s="1"/>
      <c r="L68" s="1"/>
    </row>
    <row r="69" spans="1:12" x14ac:dyDescent="0.2">
      <c r="F69" s="139"/>
      <c r="G69" s="140"/>
      <c r="H69" s="1"/>
      <c r="I69" s="1"/>
      <c r="J69" s="1"/>
      <c r="K69" s="1"/>
      <c r="L69" s="1"/>
    </row>
  </sheetData>
  <sheetProtection algorithmName="SHA-512" hashValue="h7yFugZ0E/V+fI9I9g5Qaaxe3ClnzF2QPLzoUKpeAzUKa/boR5URuBXgk3IU6YDqUvALd9cgZmOiyBiWthEU4A==" saltValue="f3IumkogJBN+5AJm3T2wLg==" spinCount="100000" sheet="1" objects="1" scenarios="1" formatColumns="0" formatRows="0" insertRows="0"/>
  <protectedRanges>
    <protectedRange sqref="A60:B60" name="Bereich1_2"/>
  </protectedRanges>
  <mergeCells count="25">
    <mergeCell ref="D18:E18"/>
    <mergeCell ref="D15:E15"/>
    <mergeCell ref="A9:I9"/>
    <mergeCell ref="D28:E28"/>
    <mergeCell ref="A4:I5"/>
    <mergeCell ref="B6:I6"/>
    <mergeCell ref="B7:I7"/>
    <mergeCell ref="B8:I8"/>
    <mergeCell ref="D16:E16"/>
    <mergeCell ref="A60:C60"/>
    <mergeCell ref="D10:E10"/>
    <mergeCell ref="D11:E11"/>
    <mergeCell ref="D12:E12"/>
    <mergeCell ref="D13:E13"/>
    <mergeCell ref="D14:E14"/>
    <mergeCell ref="D25:E25"/>
    <mergeCell ref="D26:E26"/>
    <mergeCell ref="D27:E27"/>
    <mergeCell ref="D22:E22"/>
    <mergeCell ref="D23:E23"/>
    <mergeCell ref="D24:E24"/>
    <mergeCell ref="D19:E19"/>
    <mergeCell ref="D20:E20"/>
    <mergeCell ref="D21:E21"/>
    <mergeCell ref="D17:E17"/>
  </mergeCells>
  <conditionalFormatting sqref="D11">
    <cfRule type="cellIs" dxfId="2" priority="5" operator="between">
      <formula>0</formula>
      <formula>#REF!</formula>
    </cfRule>
  </conditionalFormatting>
  <conditionalFormatting sqref="D12:D28">
    <cfRule type="cellIs" dxfId="1" priority="4" operator="between">
      <formula>0</formula>
      <formula>#REF!</formula>
    </cfRule>
  </conditionalFormatting>
  <conditionalFormatting sqref="B11:C28">
    <cfRule type="cellIs" dxfId="0" priority="1" operator="notEqual">
      <formula>"asdödlkjadölfkajfklj"</formula>
    </cfRule>
  </conditionalFormatting>
  <pageMargins left="0.62992125984251968" right="0.39370078740157483" top="0.59055118110236227" bottom="0.59055118110236227" header="0.59055118110236227" footer="0.39370078740157483"/>
  <pageSetup paperSize="9" scale="99" orientation="portrait" r:id="rId1"/>
  <headerFooter>
    <oddFooter>&amp;L&amp;D&amp;C&amp;F - &amp;A&amp;RSeite &amp;P von &amp;N</oddFooter>
  </headerFooter>
  <colBreaks count="1" manualBreakCount="1">
    <brk id="11" max="1048575" man="1"/>
  </col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13</vt:i4>
      </vt:variant>
    </vt:vector>
  </HeadingPairs>
  <TitlesOfParts>
    <vt:vector size="22" baseType="lpstr">
      <vt:lpstr>Einführung &amp; Rahmendaten</vt:lpstr>
      <vt:lpstr>Personal</vt:lpstr>
      <vt:lpstr>Arbeitsplätze</vt:lpstr>
      <vt:lpstr>Ehrenamt</vt:lpstr>
      <vt:lpstr>Eigenleistung</vt:lpstr>
      <vt:lpstr>Sachkosten</vt:lpstr>
      <vt:lpstr>Sachkosten pJ</vt:lpstr>
      <vt:lpstr>Kosten- &amp; Finanzierungsplan</vt:lpstr>
      <vt:lpstr>Auszahlungen</vt:lpstr>
      <vt:lpstr>Arbeitsplätze!Druckbereich</vt:lpstr>
      <vt:lpstr>Auszahlungen!Druckbereich</vt:lpstr>
      <vt:lpstr>Ehrenamt!Druckbereich</vt:lpstr>
      <vt:lpstr>Eigenleistung!Druckbereich</vt:lpstr>
      <vt:lpstr>'Einführung &amp; Rahmendaten'!Druckbereich</vt:lpstr>
      <vt:lpstr>'Kosten- &amp; Finanzierungsplan'!Druckbereich</vt:lpstr>
      <vt:lpstr>Personal!Druckbereich</vt:lpstr>
      <vt:lpstr>Sachkosten!Druckbereich</vt:lpstr>
      <vt:lpstr>'Sachkosten pJ'!Druckbereich</vt:lpstr>
      <vt:lpstr>Arbeitsplätze!Drucktitel</vt:lpstr>
      <vt:lpstr>Personal!Drucktitel</vt:lpstr>
      <vt:lpstr>Sachkosten!Drucktitel</vt:lpstr>
      <vt:lpstr>'Sachkosten pJ'!Drucktitel</vt:lpstr>
    </vt:vector>
  </TitlesOfParts>
  <Company>Stiftung Umwelt und Entwicklung Nordrhein-Westfalen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Finanzplan</dc:title>
  <dc:creator>Ludwig.Leijten@sue-nrw.de</dc:creator>
  <cp:lastModifiedBy>Ludwig Leijten</cp:lastModifiedBy>
  <cp:lastPrinted>2024-11-26T16:07:52Z</cp:lastPrinted>
  <dcterms:created xsi:type="dcterms:W3CDTF">2003-09-30T14:17:45Z</dcterms:created>
  <dcterms:modified xsi:type="dcterms:W3CDTF">2024-11-26T16:08:40Z</dcterms:modified>
</cp:coreProperties>
</file>